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V:\Executive Management\RFPs\OAA RFPs\OAA RFP 2024\Funding Allocation\"/>
    </mc:Choice>
  </mc:AlternateContent>
  <xr:revisionPtr revIDLastSave="0" documentId="8_{BEB10714-43BC-4BFA-975F-4E7AA3522678}" xr6:coauthVersionLast="47" xr6:coauthVersionMax="47" xr10:uidLastSave="{00000000-0000-0000-0000-000000000000}"/>
  <bookViews>
    <workbookView xWindow="-120" yWindow="-120" windowWidth="23280" windowHeight="11130" xr2:uid="{9F24679F-C7FD-4444-A2C0-878AC20B591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1" i="1" l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W59" i="1" l="1"/>
  <c r="V59" i="1"/>
  <c r="U59" i="1"/>
  <c r="T59" i="1"/>
  <c r="S59" i="1"/>
  <c r="R59" i="1"/>
  <c r="Q59" i="1"/>
  <c r="P59" i="1"/>
  <c r="O59" i="1"/>
  <c r="N59" i="1"/>
  <c r="G77" i="1" l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W207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W196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W178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W145" i="1"/>
  <c r="W77" i="1"/>
  <c r="F77" i="1"/>
  <c r="E77" i="1"/>
  <c r="M59" i="1"/>
  <c r="L59" i="1"/>
  <c r="K59" i="1"/>
  <c r="J59" i="1"/>
  <c r="I59" i="1"/>
  <c r="H59" i="1"/>
  <c r="G59" i="1"/>
  <c r="F59" i="1"/>
  <c r="E59" i="1"/>
  <c r="M209" i="1" l="1"/>
  <c r="U209" i="1"/>
  <c r="W209" i="1"/>
  <c r="G209" i="1"/>
  <c r="N209" i="1"/>
  <c r="O209" i="1"/>
  <c r="V209" i="1"/>
  <c r="F209" i="1" l="1"/>
  <c r="Q209" i="1"/>
  <c r="P209" i="1"/>
  <c r="L209" i="1"/>
  <c r="I209" i="1"/>
  <c r="T209" i="1"/>
  <c r="S209" i="1"/>
  <c r="K209" i="1"/>
  <c r="H209" i="1"/>
  <c r="R209" i="1"/>
  <c r="J209" i="1"/>
  <c r="E209" i="1"/>
</calcChain>
</file>

<file path=xl/sharedStrings.xml><?xml version="1.0" encoding="utf-8"?>
<sst xmlns="http://schemas.openxmlformats.org/spreadsheetml/2006/main" count="198" uniqueCount="167">
  <si>
    <t>TITLE IIIB SERVICES</t>
  </si>
  <si>
    <t>Miami Dade County</t>
  </si>
  <si>
    <t>UNIDAD</t>
  </si>
  <si>
    <t>Adult Day Care - Region A</t>
  </si>
  <si>
    <t>Adult Day Care - Region B</t>
  </si>
  <si>
    <t>Adult Day Care - Region C</t>
  </si>
  <si>
    <t>Adult Day Care - Region D</t>
  </si>
  <si>
    <t>Adult Day Care - Region E</t>
  </si>
  <si>
    <t>Adult Day Care - Region F</t>
  </si>
  <si>
    <t>In Home Bundle - Region A</t>
  </si>
  <si>
    <t>In Home Bundle - Region B</t>
  </si>
  <si>
    <t>In Home Bundle - Region C</t>
  </si>
  <si>
    <t>In Home Bundle - Region D</t>
  </si>
  <si>
    <t>In Home Bundle - Region E</t>
  </si>
  <si>
    <t>In Home Bundle - Region F</t>
  </si>
  <si>
    <t>Monroe County</t>
  </si>
  <si>
    <t>TITLE IIIC1</t>
  </si>
  <si>
    <t>Miami-Dade County</t>
  </si>
  <si>
    <t>TITLE IIIC2</t>
  </si>
  <si>
    <t>TITLE IIID</t>
  </si>
  <si>
    <t>TITLE IIIE</t>
  </si>
  <si>
    <t>TITEL IIIES</t>
  </si>
  <si>
    <t>TITLE IIIEG</t>
  </si>
  <si>
    <t>TOTAL 3B FUNDING</t>
  </si>
  <si>
    <t>Chore- County Wide</t>
  </si>
  <si>
    <t xml:space="preserve">Education/Training (Individual and/or Group)- County Wide </t>
  </si>
  <si>
    <t xml:space="preserve">Counseling (Gerontological)- County Wide </t>
  </si>
  <si>
    <t>Emergency Alert Response- County Wide</t>
  </si>
  <si>
    <t xml:space="preserve">Mental Health Counseling (Individual and Group)- County Wide </t>
  </si>
  <si>
    <t>Specialized Medical Equipment and Supplies- County Wide</t>
  </si>
  <si>
    <t>In-Home Bundle- Region A</t>
  </si>
  <si>
    <t>In-Home Bundle - Region B</t>
  </si>
  <si>
    <t>Recreation- Region A</t>
  </si>
  <si>
    <t>Recreation- Region B</t>
  </si>
  <si>
    <t>Technology- Region A</t>
  </si>
  <si>
    <t>Technology- Region B</t>
  </si>
  <si>
    <t>Chore Bundle- County Wide</t>
  </si>
  <si>
    <t>Specialized Medical Equipment, Services, and Supplies- County Wide</t>
  </si>
  <si>
    <t>Congregate Meals Bundle- Region A</t>
  </si>
  <si>
    <t>Congregate Meals Bundle- Region B</t>
  </si>
  <si>
    <t>Congregate Meals Bundles- Region D</t>
  </si>
  <si>
    <t>Congregate Meals Bundle- Region E</t>
  </si>
  <si>
    <t>Congregate Meals Bundle- Region F</t>
  </si>
  <si>
    <t>4 (7Sites)</t>
  </si>
  <si>
    <t>1 (2Sites)</t>
  </si>
  <si>
    <t>5(17Sites)</t>
  </si>
  <si>
    <t>4(14Sites)</t>
  </si>
  <si>
    <t>4(8Sites)</t>
  </si>
  <si>
    <t>2(6Sites)</t>
  </si>
  <si>
    <t>Kosher Congregate Meals Bundle- County Wide</t>
  </si>
  <si>
    <t>1(2Sites)</t>
  </si>
  <si>
    <t>TOTAL C1 FUNDING</t>
  </si>
  <si>
    <t>Recreation- Region C</t>
  </si>
  <si>
    <t>Recreation- Region D</t>
  </si>
  <si>
    <t>Recreation- Region E</t>
  </si>
  <si>
    <t>Recreation- Region F</t>
  </si>
  <si>
    <t>Technology- Region C</t>
  </si>
  <si>
    <t>Technology- Region D</t>
  </si>
  <si>
    <t>Technology-Region E</t>
  </si>
  <si>
    <t>Technology- Region F</t>
  </si>
  <si>
    <t>Allapattah Community Action</t>
  </si>
  <si>
    <t xml:space="preserve">Kosher Home Delivered Meals Bundle- County Wide </t>
  </si>
  <si>
    <t>8*</t>
  </si>
  <si>
    <t>Home Delivered Meals Bundle- Region A</t>
  </si>
  <si>
    <t>Home Delivered Meals Bundle- Region B</t>
  </si>
  <si>
    <t xml:space="preserve">TOTAL C2 FUNDING </t>
  </si>
  <si>
    <t xml:space="preserve"> - A Matter of Balance- Regional Area- Regions A, B, D</t>
  </si>
  <si>
    <t xml:space="preserve"> - A Matter of Balance- Regional Area- Regions C, E, F</t>
  </si>
  <si>
    <t xml:space="preserve"> - Un Asunto de Equilibrio- Regional Area- Regions A, B, C</t>
  </si>
  <si>
    <t xml:space="preserve"> - Bingosize (English / Spanish)-Regional Area- Regions A, B, D</t>
  </si>
  <si>
    <t xml:space="preserve"> - Bingosize (English / Spanish)- Regional Area- Regions C, E, F</t>
  </si>
  <si>
    <t xml:space="preserve"> - Enhanced Fitness (English)- Regional Area- Regions A, B, D</t>
  </si>
  <si>
    <t xml:space="preserve"> - Enhanced Fitness (English)- Regional Area- Regions C, E, F</t>
  </si>
  <si>
    <t xml:space="preserve"> - Enhanced Fitness (Spanish)- Regional Area- Regions A, B, D</t>
  </si>
  <si>
    <t xml:space="preserve"> - Enhanced Fitness (Spanish)- Regional Area- Regions C, E, F</t>
  </si>
  <si>
    <t xml:space="preserve"> - Arthritis Foundation Tai Chi (English /  Spanish)- Regional Area- Regions A, B, D</t>
  </si>
  <si>
    <t xml:space="preserve"> - Arthritis Foundation Tai Chi (English /  Spanish)- Regional Area- Regions C, E, F</t>
  </si>
  <si>
    <t xml:space="preserve"> - Tai Chi / Tai  Ji Quan Moving for Better Balance (English/Spanish)- Regional Area- Regions A, B, D</t>
  </si>
  <si>
    <t xml:space="preserve"> - Tai Chi / Tai  Ji Quan Moving for Better Balance (English/Spanish)- Regional Area- Regions C, E, F</t>
  </si>
  <si>
    <t xml:space="preserve"> - Programa de Manejo Personal de la Diabetes- Regional Area- Regions C, E, F</t>
  </si>
  <si>
    <t xml:space="preserve">
 - Diabetes Self Management -Regional Area- Regions A, B, D
</t>
  </si>
  <si>
    <t xml:space="preserve"> - Programa de Manejo Personal de la Diabetes- Regional Area- Regions A, B, D</t>
  </si>
  <si>
    <t xml:space="preserve"> - Tomando Control de su Salud- Regional Area A, B, D</t>
  </si>
  <si>
    <t xml:space="preserve"> - Tomando Control de su Salud- Regional Area C, E, F</t>
  </si>
  <si>
    <t xml:space="preserve"> - Walk With Ease (English / Spanish)- Regional Area- Regions A, B, D</t>
  </si>
  <si>
    <t xml:space="preserve"> - Walk With Ease (English / Spanish)- Regional Area- Regions C, E, F</t>
  </si>
  <si>
    <t xml:space="preserve"> - Fit and Strong (English/Spanish)- Regional Area- Regions A, B, D</t>
  </si>
  <si>
    <t xml:space="preserve"> - Fit and Strong (English/Spanish)- Regional Area- Regions C, E, F</t>
  </si>
  <si>
    <t xml:space="preserve"> - Savvy Caregiver (English)- Regional Area- Regions A, B, D</t>
  </si>
  <si>
    <t xml:space="preserve"> - Savvy Caregiver (English)- Regional Area- Regions C, E, F</t>
  </si>
  <si>
    <t xml:space="preserve"> - Savvy Caregiver (Spanish)- Regional Area- Regions A, B, D</t>
  </si>
  <si>
    <t xml:space="preserve"> - Savvy Caregiver (Spanish)- Regional Area- Regions C, E, F</t>
  </si>
  <si>
    <t xml:space="preserve"> - Bingosize- County Wide </t>
  </si>
  <si>
    <t xml:space="preserve"> - Savvy Caregiver- County Wide </t>
  </si>
  <si>
    <t xml:space="preserve">TOTAL 3D FUNDING </t>
  </si>
  <si>
    <t>Adult Day Care- Region A</t>
  </si>
  <si>
    <t>Adult Day Care- Region B</t>
  </si>
  <si>
    <t>Adult DayCare- Region C</t>
  </si>
  <si>
    <t>Adult Day Care- Region E</t>
  </si>
  <si>
    <t>Adult Day Care- Region F</t>
  </si>
  <si>
    <t>Adult Day Care- Region D</t>
  </si>
  <si>
    <t>Respite Services - In Home- Region A</t>
  </si>
  <si>
    <t>Respite Services - In Home- Region B</t>
  </si>
  <si>
    <t>Respite Services - In Home- Region C</t>
  </si>
  <si>
    <t>Respite Services - In Home- Region D</t>
  </si>
  <si>
    <t>Respite Services - In Home- Region E</t>
  </si>
  <si>
    <t>Respite Services - In Home- Region F</t>
  </si>
  <si>
    <t>Respite Services - Facility- Region A</t>
  </si>
  <si>
    <t>Respite Services - Facility- Region B</t>
  </si>
  <si>
    <t>Respite Services - Facility- Region C</t>
  </si>
  <si>
    <t>Respite Services - Facility- Region D</t>
  </si>
  <si>
    <t>Respite Services - Facility- Region E</t>
  </si>
  <si>
    <t>Respite Services - Facility- Region F</t>
  </si>
  <si>
    <t xml:space="preserve">TOTAL 3E FUNDING </t>
  </si>
  <si>
    <t>City of Miami Springs</t>
  </si>
  <si>
    <t>Easter Seals Florida</t>
  </si>
  <si>
    <t>Feeding South Florida</t>
  </si>
  <si>
    <t>First Quality Home Care</t>
  </si>
  <si>
    <t xml:space="preserve">Hialeah Housing Authority </t>
  </si>
  <si>
    <t>Independent Living System</t>
  </si>
  <si>
    <t>Jewish Community Services</t>
  </si>
  <si>
    <t xml:space="preserve">Legal Services of Greater Miami </t>
  </si>
  <si>
    <t xml:space="preserve">Miami Lighthouse for the Blind </t>
  </si>
  <si>
    <t xml:space="preserve">Michael Ann Russell </t>
  </si>
  <si>
    <t xml:space="preserve">Monroe County Social Services </t>
  </si>
  <si>
    <t xml:space="preserve">Town of Cutler Bay </t>
  </si>
  <si>
    <t>United Home Care</t>
  </si>
  <si>
    <t>Material Aide/ Housing Improvement Bundle- County Wide</t>
  </si>
  <si>
    <t>Housing Improvement/ Material Aid Bundle- County Wide</t>
  </si>
  <si>
    <t xml:space="preserve">TOTAL 3ES FUNDING </t>
  </si>
  <si>
    <t xml:space="preserve">TOTAL 3EG FUNDING </t>
  </si>
  <si>
    <t xml:space="preserve">Grandparents Bundle </t>
  </si>
  <si>
    <t xml:space="preserve">Legal Services- Miami Dade and Monroe ALL Regions </t>
  </si>
  <si>
    <t xml:space="preserve"> - A Matter of Balance /   Un Asunto de Equilibrio- County Wide </t>
  </si>
  <si>
    <t xml:space="preserve"> - Enhanced Fitness (Excludes Summer months) - County Wide</t>
  </si>
  <si>
    <t>Combined Miami-Dade &amp; Monroe Counties</t>
  </si>
  <si>
    <t>TOTAL OAA FUNDING</t>
  </si>
  <si>
    <t>2024 OAA RFP Applicant Funding Allocation</t>
  </si>
  <si>
    <t>Bayshore Durable Medical</t>
  </si>
  <si>
    <t xml:space="preserve">Catholic Charities of the Archdiocese of Miami </t>
  </si>
  <si>
    <t>Little Havana Activities &amp; Nutrition Centers</t>
  </si>
  <si>
    <t>Miami Dade County Community Action Human Service Department</t>
  </si>
  <si>
    <t>Transportation- Region A</t>
  </si>
  <si>
    <t>Transportation- Region B</t>
  </si>
  <si>
    <t>Transportation- Region C</t>
  </si>
  <si>
    <t>Transportation- Region D</t>
  </si>
  <si>
    <t>Transportation- Region E</t>
  </si>
  <si>
    <t>Transportation- Region F</t>
  </si>
  <si>
    <t xml:space="preserve">Material Aid/ Housing Improvement Bundle- County Wide </t>
  </si>
  <si>
    <t xml:space="preserve">Mental Health Counseling- County Wide </t>
  </si>
  <si>
    <t>Congregate Meals Bundles- Region C</t>
  </si>
  <si>
    <t>Home Delivered Meals Bundle Hot- Region A</t>
  </si>
  <si>
    <t>Home Delivered Meals Bundle Hot- Region B</t>
  </si>
  <si>
    <t>Home Delivered Meals Bundle Hot- Region C</t>
  </si>
  <si>
    <t>Home Delivered Meals Bundle Hot- Region D</t>
  </si>
  <si>
    <t>Home Delivered Meals Bundle Hot- Region E</t>
  </si>
  <si>
    <t>Home Delivered Meals Bundle Hot- Region F</t>
  </si>
  <si>
    <t>Home Delivered Meals Bundle Frozen- Region A</t>
  </si>
  <si>
    <t>Home Delivered Meals Bundle Frozen- Region B</t>
  </si>
  <si>
    <t>Home Delivered Meals Bundle Frozen- Region C</t>
  </si>
  <si>
    <t>Home Delivered Meals Bundle Frozen- Region D</t>
  </si>
  <si>
    <t>Home Delivered Meals Bundle Frozen- Region E</t>
  </si>
  <si>
    <t>Home Delivered Meals Bundle Frozen- Region F</t>
  </si>
  <si>
    <t xml:space="preserve">
 - Diabetes Self Management - regional Area-Regions C,E, F
</t>
  </si>
  <si>
    <t xml:space="preserve"> - Chronic Disease Self Management- Regional Area- Regions A, B, D</t>
  </si>
  <si>
    <t xml:space="preserve"> - Chronic Disease Self Management- Regional Area- Regions C, E, F</t>
  </si>
  <si>
    <t xml:space="preserve"> - Chronic Disease Self Management /    Tomando Control de su Salud- County Wide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</si>
</sst>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u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FF7F7"/>
        <bgColor indexed="64"/>
      </patternFill>
    </fill>
    <fill>
      <patternFill patternType="solid">
        <fgColor rgb="FFADFD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3" fillId="0" borderId="2" xfId="0" applyFont="1" applyBorder="1"/>
    <xf numFmtId="0" fontId="3" fillId="0" borderId="5" xfId="0" applyFont="1" applyBorder="1"/>
    <xf numFmtId="0" fontId="0" fillId="0" borderId="12" xfId="0" applyBorder="1"/>
    <xf numFmtId="0" fontId="1" fillId="0" borderId="14" xfId="0" applyFont="1" applyBorder="1"/>
    <xf numFmtId="0" fontId="1" fillId="0" borderId="15" xfId="0" applyFont="1" applyBorder="1"/>
    <xf numFmtId="0" fontId="0" fillId="0" borderId="16" xfId="0" applyBorder="1"/>
    <xf numFmtId="0" fontId="1" fillId="0" borderId="0" xfId="0" applyFont="1" applyAlignment="1">
      <alignment horizontal="right"/>
    </xf>
    <xf numFmtId="0" fontId="1" fillId="0" borderId="17" xfId="0" applyFont="1" applyBorder="1"/>
    <xf numFmtId="0" fontId="0" fillId="0" borderId="14" xfId="0" applyBorder="1"/>
    <xf numFmtId="0" fontId="1" fillId="0" borderId="18" xfId="0" applyFont="1" applyBorder="1"/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1" fillId="0" borderId="21" xfId="0" applyFont="1" applyBorder="1"/>
    <xf numFmtId="0" fontId="0" fillId="2" borderId="1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13" xfId="0" applyFill="1" applyBorder="1"/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1" fillId="0" borderId="16" xfId="0" applyFont="1" applyBorder="1" applyAlignment="1">
      <alignment wrapText="1"/>
    </xf>
    <xf numFmtId="43" fontId="0" fillId="0" borderId="0" xfId="1" applyFont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0" borderId="0" xfId="1" applyFont="1" applyAlignment="1">
      <alignment horizontal="center" wrapText="1"/>
    </xf>
    <xf numFmtId="43" fontId="0" fillId="2" borderId="1" xfId="1" applyFont="1" applyFill="1" applyBorder="1" applyAlignment="1">
      <alignment horizontal="center"/>
    </xf>
    <xf numFmtId="43" fontId="0" fillId="2" borderId="10" xfId="1" applyFont="1" applyFill="1" applyBorder="1" applyAlignment="1">
      <alignment horizontal="center"/>
    </xf>
    <xf numFmtId="43" fontId="0" fillId="3" borderId="11" xfId="1" applyFont="1" applyFill="1" applyBorder="1" applyAlignment="1">
      <alignment horizontal="center"/>
    </xf>
    <xf numFmtId="43" fontId="0" fillId="3" borderId="1" xfId="1" applyFont="1" applyFill="1" applyBorder="1" applyAlignment="1">
      <alignment horizontal="center"/>
    </xf>
    <xf numFmtId="43" fontId="0" fillId="3" borderId="13" xfId="1" applyFont="1" applyFill="1" applyBorder="1" applyAlignment="1">
      <alignment horizontal="center"/>
    </xf>
    <xf numFmtId="43" fontId="0" fillId="2" borderId="1" xfId="1" applyFont="1" applyFill="1" applyBorder="1"/>
    <xf numFmtId="43" fontId="0" fillId="3" borderId="11" xfId="1" applyFont="1" applyFill="1" applyBorder="1"/>
    <xf numFmtId="43" fontId="0" fillId="0" borderId="0" xfId="1" applyFont="1" applyBorder="1" applyAlignment="1">
      <alignment horizontal="center"/>
    </xf>
    <xf numFmtId="43" fontId="0" fillId="0" borderId="16" xfId="1" applyFont="1" applyBorder="1" applyAlignment="1">
      <alignment horizontal="center"/>
    </xf>
    <xf numFmtId="43" fontId="0" fillId="0" borderId="8" xfId="1" applyFont="1" applyBorder="1" applyAlignment="1">
      <alignment horizontal="center"/>
    </xf>
    <xf numFmtId="43" fontId="0" fillId="0" borderId="14" xfId="1" applyFont="1" applyBorder="1" applyAlignment="1">
      <alignment horizontal="center"/>
    </xf>
    <xf numFmtId="43" fontId="0" fillId="0" borderId="18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43" fontId="1" fillId="0" borderId="0" xfId="1" applyFont="1" applyAlignment="1">
      <alignment horizontal="center"/>
    </xf>
    <xf numFmtId="0" fontId="0" fillId="2" borderId="1" xfId="0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DFDCD"/>
      <color rgb="FF59FB9B"/>
      <color rgb="FFCF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30E8-8956-4780-84CF-A8E7C5DFA926}">
  <dimension ref="A1:Y210"/>
  <sheetViews>
    <sheetView tabSelected="1" zoomScale="110" zoomScaleNormal="11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RowHeight="15" x14ac:dyDescent="0.25"/>
  <cols>
    <col min="1" max="1" width="3.28515625" style="2" customWidth="1"/>
    <col min="2" max="2" width="9.140625" style="2" customWidth="1"/>
    <col min="3" max="3" width="82.42578125" customWidth="1"/>
    <col min="4" max="4" width="3.140625" customWidth="1"/>
    <col min="5" max="10" width="12.7109375" style="41" customWidth="1"/>
    <col min="11" max="13" width="13.28515625" style="41" bestFit="1" customWidth="1"/>
    <col min="14" max="14" width="14.5703125" style="41" customWidth="1"/>
    <col min="15" max="16" width="13.28515625" style="41" bestFit="1" customWidth="1"/>
    <col min="17" max="17" width="12.7109375" style="41" customWidth="1"/>
    <col min="18" max="18" width="13.5703125" style="41" bestFit="1" customWidth="1"/>
    <col min="19" max="22" width="12.7109375" style="41" customWidth="1"/>
    <col min="23" max="23" width="13.28515625" style="41" bestFit="1" customWidth="1"/>
  </cols>
  <sheetData>
    <row r="1" spans="1:25" ht="21" x14ac:dyDescent="0.35">
      <c r="C1" s="3" t="s">
        <v>137</v>
      </c>
    </row>
    <row r="4" spans="1:25" ht="15.75" thickBot="1" x14ac:dyDescent="0.3">
      <c r="D4" s="1"/>
      <c r="X4" s="1"/>
      <c r="Y4" s="1"/>
    </row>
    <row r="5" spans="1:25" x14ac:dyDescent="0.25">
      <c r="A5" s="17" t="s">
        <v>0</v>
      </c>
      <c r="B5" s="5"/>
      <c r="C5" s="5"/>
      <c r="D5" s="6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7"/>
      <c r="Y5" s="1"/>
    </row>
    <row r="6" spans="1:25" ht="90.75" customHeight="1" x14ac:dyDescent="0.25">
      <c r="A6" s="8"/>
      <c r="B6" s="2" t="s">
        <v>1</v>
      </c>
      <c r="C6" s="2"/>
      <c r="D6" s="1"/>
      <c r="E6" s="43" t="s">
        <v>60</v>
      </c>
      <c r="F6" s="43" t="s">
        <v>138</v>
      </c>
      <c r="G6" s="43" t="s">
        <v>139</v>
      </c>
      <c r="H6" s="43" t="s">
        <v>114</v>
      </c>
      <c r="I6" s="43" t="s">
        <v>115</v>
      </c>
      <c r="J6" s="43" t="s">
        <v>116</v>
      </c>
      <c r="K6" s="43" t="s">
        <v>117</v>
      </c>
      <c r="L6" s="43" t="s">
        <v>118</v>
      </c>
      <c r="M6" s="43" t="s">
        <v>119</v>
      </c>
      <c r="N6" s="43" t="s">
        <v>120</v>
      </c>
      <c r="O6" s="43" t="s">
        <v>121</v>
      </c>
      <c r="P6" s="43" t="s">
        <v>140</v>
      </c>
      <c r="Q6" s="43" t="s">
        <v>122</v>
      </c>
      <c r="R6" s="43" t="s">
        <v>141</v>
      </c>
      <c r="S6" s="43" t="s">
        <v>123</v>
      </c>
      <c r="T6" s="43" t="s">
        <v>124</v>
      </c>
      <c r="U6" s="43" t="s">
        <v>125</v>
      </c>
      <c r="V6" s="41" t="s">
        <v>2</v>
      </c>
      <c r="W6" s="43" t="s">
        <v>126</v>
      </c>
      <c r="X6" s="9"/>
      <c r="Y6" s="1"/>
    </row>
    <row r="7" spans="1:25" x14ac:dyDescent="0.25">
      <c r="A7" s="8"/>
      <c r="B7" s="2">
        <v>3</v>
      </c>
      <c r="C7" s="31" t="s">
        <v>3</v>
      </c>
      <c r="D7" s="31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>
        <v>98420</v>
      </c>
      <c r="S7" s="44"/>
      <c r="T7" s="44"/>
      <c r="U7" s="44"/>
      <c r="V7" s="44"/>
      <c r="W7" s="44"/>
      <c r="X7" s="10"/>
    </row>
    <row r="8" spans="1:25" x14ac:dyDescent="0.25">
      <c r="A8" s="8"/>
      <c r="B8" s="2">
        <v>2</v>
      </c>
      <c r="C8" s="31" t="s">
        <v>4</v>
      </c>
      <c r="D8" s="31"/>
      <c r="E8" s="44"/>
      <c r="F8" s="44"/>
      <c r="G8" s="44"/>
      <c r="H8" s="44"/>
      <c r="I8" s="44"/>
      <c r="J8" s="44"/>
      <c r="K8" s="44">
        <v>20356.666666666668</v>
      </c>
      <c r="L8" s="44"/>
      <c r="M8" s="44"/>
      <c r="N8" s="44"/>
      <c r="O8" s="44"/>
      <c r="P8" s="44">
        <v>20356.666666666668</v>
      </c>
      <c r="Q8" s="44"/>
      <c r="R8" s="44">
        <v>20356.666666666668</v>
      </c>
      <c r="S8" s="44"/>
      <c r="T8" s="44"/>
      <c r="U8" s="44"/>
      <c r="V8" s="44"/>
      <c r="W8" s="44"/>
      <c r="X8" s="10"/>
    </row>
    <row r="9" spans="1:25" x14ac:dyDescent="0.25">
      <c r="A9" s="8"/>
      <c r="B9" s="2">
        <v>3</v>
      </c>
      <c r="C9" s="31" t="s">
        <v>5</v>
      </c>
      <c r="D9" s="31"/>
      <c r="E9" s="44"/>
      <c r="F9" s="44"/>
      <c r="G9" s="44"/>
      <c r="H9" s="44"/>
      <c r="I9" s="44"/>
      <c r="J9" s="44"/>
      <c r="K9" s="44">
        <v>6928.8492187454322</v>
      </c>
      <c r="L9" s="44"/>
      <c r="M9" s="44"/>
      <c r="N9" s="44"/>
      <c r="O9" s="44"/>
      <c r="P9" s="44">
        <v>59931.150781254575</v>
      </c>
      <c r="Q9" s="44"/>
      <c r="R9" s="44"/>
      <c r="S9" s="44"/>
      <c r="T9" s="44"/>
      <c r="U9" s="44"/>
      <c r="V9" s="44"/>
      <c r="W9" s="44"/>
      <c r="X9" s="10"/>
    </row>
    <row r="10" spans="1:25" x14ac:dyDescent="0.25">
      <c r="A10" s="8"/>
      <c r="B10" s="2">
        <v>3</v>
      </c>
      <c r="C10" s="31" t="s">
        <v>6</v>
      </c>
      <c r="D10" s="31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>
        <v>44348.566636965472</v>
      </c>
      <c r="Q10" s="44"/>
      <c r="R10" s="44">
        <v>39211.433363034521</v>
      </c>
      <c r="S10" s="44"/>
      <c r="T10" s="44"/>
      <c r="U10" s="44"/>
      <c r="V10" s="44"/>
      <c r="W10" s="44"/>
      <c r="X10" s="10"/>
    </row>
    <row r="11" spans="1:25" x14ac:dyDescent="0.25">
      <c r="A11" s="8"/>
      <c r="B11" s="2">
        <v>3</v>
      </c>
      <c r="C11" s="31" t="s">
        <v>7</v>
      </c>
      <c r="D11" s="31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>
        <v>57592.84616503393</v>
      </c>
      <c r="Q11" s="44"/>
      <c r="R11" s="44">
        <v>105927.1538349661</v>
      </c>
      <c r="S11" s="44"/>
      <c r="T11" s="44"/>
      <c r="U11" s="44"/>
      <c r="V11" s="44"/>
      <c r="W11" s="44"/>
      <c r="X11" s="10"/>
    </row>
    <row r="12" spans="1:25" ht="15.75" thickBot="1" x14ac:dyDescent="0.3">
      <c r="A12" s="8"/>
      <c r="B12" s="2">
        <v>3</v>
      </c>
      <c r="C12" s="32" t="s">
        <v>8</v>
      </c>
      <c r="D12" s="32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>
        <v>63613.298107838025</v>
      </c>
      <c r="Q12" s="45"/>
      <c r="R12" s="45">
        <v>34586.701892162004</v>
      </c>
      <c r="S12" s="45"/>
      <c r="T12" s="45"/>
      <c r="U12" s="45"/>
      <c r="V12" s="45"/>
      <c r="W12" s="45"/>
      <c r="X12" s="10"/>
    </row>
    <row r="13" spans="1:25" ht="15.75" thickTop="1" x14ac:dyDescent="0.25">
      <c r="A13" s="8"/>
      <c r="B13" s="2">
        <v>2</v>
      </c>
      <c r="C13" s="33" t="s">
        <v>9</v>
      </c>
      <c r="D13" s="33"/>
      <c r="E13" s="46"/>
      <c r="F13" s="46"/>
      <c r="G13" s="46"/>
      <c r="H13" s="46"/>
      <c r="I13" s="46"/>
      <c r="J13" s="46"/>
      <c r="K13" s="46">
        <v>42336.053897222606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>
        <v>148063.94610277741</v>
      </c>
      <c r="X13" s="10"/>
    </row>
    <row r="14" spans="1:25" x14ac:dyDescent="0.25">
      <c r="A14" s="8"/>
      <c r="B14" s="2">
        <v>2</v>
      </c>
      <c r="C14" s="33" t="s">
        <v>10</v>
      </c>
      <c r="D14" s="33"/>
      <c r="E14" s="46"/>
      <c r="F14" s="46"/>
      <c r="G14" s="46"/>
      <c r="H14" s="46"/>
      <c r="I14" s="46"/>
      <c r="J14" s="46"/>
      <c r="K14" s="46">
        <v>68214.59272578817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>
        <v>227455.40727421182</v>
      </c>
      <c r="X14" s="10"/>
    </row>
    <row r="15" spans="1:25" x14ac:dyDescent="0.25">
      <c r="A15" s="8"/>
      <c r="B15" s="2">
        <v>2</v>
      </c>
      <c r="C15" s="33" t="s">
        <v>11</v>
      </c>
      <c r="D15" s="33"/>
      <c r="E15" s="46"/>
      <c r="F15" s="46"/>
      <c r="G15" s="46"/>
      <c r="H15" s="46"/>
      <c r="I15" s="46"/>
      <c r="J15" s="46"/>
      <c r="K15" s="46">
        <v>104513.68728087519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>
        <v>284956.31271912483</v>
      </c>
      <c r="X15" s="10"/>
    </row>
    <row r="16" spans="1:25" x14ac:dyDescent="0.25">
      <c r="A16" s="8"/>
      <c r="B16" s="2">
        <v>2</v>
      </c>
      <c r="C16" s="33" t="s">
        <v>12</v>
      </c>
      <c r="D16" s="33"/>
      <c r="E16" s="46"/>
      <c r="F16" s="46"/>
      <c r="G16" s="46"/>
      <c r="H16" s="46"/>
      <c r="I16" s="46"/>
      <c r="J16" s="46"/>
      <c r="K16" s="46">
        <v>28108.967930396564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>
        <v>174191.03206960345</v>
      </c>
      <c r="X16" s="10"/>
    </row>
    <row r="17" spans="1:24" x14ac:dyDescent="0.25">
      <c r="A17" s="8"/>
      <c r="B17" s="2">
        <v>2</v>
      </c>
      <c r="C17" s="34" t="s">
        <v>13</v>
      </c>
      <c r="D17" s="34"/>
      <c r="E17" s="47"/>
      <c r="F17" s="47"/>
      <c r="G17" s="47"/>
      <c r="H17" s="47"/>
      <c r="I17" s="47"/>
      <c r="J17" s="47"/>
      <c r="K17" s="47">
        <v>103273.58082682978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>
        <v>406296.41917317023</v>
      </c>
      <c r="X17" s="10"/>
    </row>
    <row r="18" spans="1:24" ht="15.75" thickBot="1" x14ac:dyDescent="0.3">
      <c r="A18" s="8"/>
      <c r="B18" s="2">
        <v>2</v>
      </c>
      <c r="C18" s="35" t="s">
        <v>14</v>
      </c>
      <c r="D18" s="35"/>
      <c r="E18" s="48"/>
      <c r="F18" s="48"/>
      <c r="G18" s="48"/>
      <c r="H18" s="48"/>
      <c r="I18" s="48"/>
      <c r="J18" s="48"/>
      <c r="K18" s="48">
        <v>95389.491569729435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>
        <v>299110.50843027054</v>
      </c>
      <c r="X18" s="10"/>
    </row>
    <row r="19" spans="1:24" x14ac:dyDescent="0.25">
      <c r="A19" s="8"/>
      <c r="B19" s="2">
        <v>5</v>
      </c>
      <c r="C19" s="31" t="s">
        <v>32</v>
      </c>
      <c r="D19" s="31"/>
      <c r="E19" s="49"/>
      <c r="F19" s="49"/>
      <c r="G19" s="49">
        <v>4431.4285714285716</v>
      </c>
      <c r="H19" s="49"/>
      <c r="I19" s="49"/>
      <c r="J19" s="49"/>
      <c r="K19" s="49"/>
      <c r="L19" s="49"/>
      <c r="M19" s="49">
        <v>4069.3837535014009</v>
      </c>
      <c r="N19" s="49">
        <v>3446.6666666666665</v>
      </c>
      <c r="O19" s="49"/>
      <c r="P19" s="49">
        <v>4721.0644257703079</v>
      </c>
      <c r="Q19" s="49"/>
      <c r="R19" s="49"/>
      <c r="S19" s="49">
        <v>4011.4565826330531</v>
      </c>
      <c r="T19" s="49"/>
      <c r="U19" s="49"/>
      <c r="V19" s="49"/>
      <c r="W19" s="49"/>
      <c r="X19" s="10"/>
    </row>
    <row r="20" spans="1:24" x14ac:dyDescent="0.25">
      <c r="A20" s="8"/>
      <c r="B20" s="2">
        <v>5</v>
      </c>
      <c r="C20" s="31" t="s">
        <v>33</v>
      </c>
      <c r="D20" s="31"/>
      <c r="E20" s="49"/>
      <c r="F20" s="49"/>
      <c r="G20" s="49">
        <v>6056.8638239339753</v>
      </c>
      <c r="H20" s="49"/>
      <c r="I20" s="49"/>
      <c r="J20" s="49"/>
      <c r="K20" s="49"/>
      <c r="L20" s="49">
        <v>6670.467675378266</v>
      </c>
      <c r="M20" s="49">
        <v>5403.6726272352134</v>
      </c>
      <c r="N20" s="49"/>
      <c r="O20" s="49"/>
      <c r="P20" s="49">
        <v>6254.800550206327</v>
      </c>
      <c r="Q20" s="49"/>
      <c r="R20" s="49">
        <v>4394.1953232462174</v>
      </c>
      <c r="S20" s="49"/>
      <c r="T20" s="49"/>
      <c r="U20" s="49"/>
      <c r="V20" s="49"/>
      <c r="W20" s="49"/>
      <c r="X20" s="10"/>
    </row>
    <row r="21" spans="1:24" x14ac:dyDescent="0.25">
      <c r="A21" s="8"/>
      <c r="B21" s="2">
        <v>6</v>
      </c>
      <c r="C21" s="31" t="s">
        <v>52</v>
      </c>
      <c r="D21" s="31"/>
      <c r="E21" s="49"/>
      <c r="F21" s="49"/>
      <c r="G21" s="49">
        <v>6429.367262723521</v>
      </c>
      <c r="H21" s="49"/>
      <c r="I21" s="49"/>
      <c r="J21" s="49"/>
      <c r="K21" s="49"/>
      <c r="L21" s="49">
        <v>7080.7083906464914</v>
      </c>
      <c r="M21" s="49">
        <v>5736.0041265474547</v>
      </c>
      <c r="N21" s="49"/>
      <c r="O21" s="49"/>
      <c r="P21" s="49">
        <v>6639.4773039889951</v>
      </c>
      <c r="Q21" s="49"/>
      <c r="R21" s="49">
        <v>4664.4429160935351</v>
      </c>
      <c r="S21" s="49"/>
      <c r="T21" s="49"/>
      <c r="U21" s="49"/>
      <c r="V21" s="49"/>
      <c r="W21" s="49"/>
      <c r="X21" s="10"/>
    </row>
    <row r="22" spans="1:24" x14ac:dyDescent="0.25">
      <c r="A22" s="8"/>
      <c r="B22" s="2">
        <v>6</v>
      </c>
      <c r="C22" s="31" t="s">
        <v>53</v>
      </c>
      <c r="D22" s="31"/>
      <c r="E22" s="49"/>
      <c r="F22" s="49"/>
      <c r="G22" s="49">
        <v>5700.208913649024</v>
      </c>
      <c r="H22" s="49"/>
      <c r="I22" s="49"/>
      <c r="J22" s="49"/>
      <c r="K22" s="49"/>
      <c r="L22" s="49"/>
      <c r="M22" s="49">
        <v>5736.0041265474547</v>
      </c>
      <c r="N22" s="49"/>
      <c r="O22" s="49"/>
      <c r="P22" s="49">
        <v>6072.7715877437313</v>
      </c>
      <c r="Q22" s="49"/>
      <c r="R22" s="49">
        <v>4664.4429160935351</v>
      </c>
      <c r="S22" s="49"/>
      <c r="T22" s="49"/>
      <c r="U22" s="49"/>
      <c r="V22" s="49"/>
      <c r="W22" s="49"/>
      <c r="X22" s="10"/>
    </row>
    <row r="23" spans="1:24" x14ac:dyDescent="0.25">
      <c r="A23" s="8"/>
      <c r="B23" s="2">
        <v>5</v>
      </c>
      <c r="C23" s="31" t="s">
        <v>54</v>
      </c>
      <c r="D23" s="31"/>
      <c r="E23" s="49"/>
      <c r="F23" s="49"/>
      <c r="G23" s="49"/>
      <c r="H23" s="49"/>
      <c r="I23" s="49"/>
      <c r="J23" s="49"/>
      <c r="K23" s="49"/>
      <c r="L23" s="49"/>
      <c r="M23" s="49">
        <v>7802.7605956471944</v>
      </c>
      <c r="N23" s="49"/>
      <c r="O23" s="49"/>
      <c r="P23" s="49">
        <v>8988.3390607101937</v>
      </c>
      <c r="Q23" s="49"/>
      <c r="R23" s="49">
        <v>7278.900343642611</v>
      </c>
      <c r="S23" s="49"/>
      <c r="T23" s="49"/>
      <c r="U23" s="49"/>
      <c r="V23" s="49"/>
      <c r="W23" s="49"/>
      <c r="X23" s="10"/>
    </row>
    <row r="24" spans="1:24" x14ac:dyDescent="0.25">
      <c r="A24" s="8"/>
      <c r="B24" s="2">
        <v>5</v>
      </c>
      <c r="C24" s="31" t="s">
        <v>55</v>
      </c>
      <c r="D24" s="31"/>
      <c r="E24" s="49"/>
      <c r="F24" s="49"/>
      <c r="G24" s="49">
        <v>5413.6085409252664</v>
      </c>
      <c r="H24" s="49"/>
      <c r="I24" s="49"/>
      <c r="J24" s="49"/>
      <c r="K24" s="49"/>
      <c r="L24" s="49"/>
      <c r="M24" s="49">
        <v>4848.263345195729</v>
      </c>
      <c r="N24" s="49">
        <v>4248.6548042704626</v>
      </c>
      <c r="O24" s="49"/>
      <c r="P24" s="49">
        <v>5584.9252669039133</v>
      </c>
      <c r="Q24" s="49"/>
      <c r="R24" s="49">
        <v>3974.5480427046259</v>
      </c>
      <c r="S24" s="49"/>
      <c r="T24" s="49"/>
      <c r="U24" s="49"/>
      <c r="V24" s="49"/>
      <c r="W24" s="49"/>
      <c r="X24" s="10"/>
    </row>
    <row r="25" spans="1:24" x14ac:dyDescent="0.25">
      <c r="A25" s="8"/>
      <c r="B25" s="2">
        <v>2</v>
      </c>
      <c r="C25" s="33" t="s">
        <v>34</v>
      </c>
      <c r="D25" s="33"/>
      <c r="E25" s="50"/>
      <c r="F25" s="50"/>
      <c r="G25" s="50"/>
      <c r="H25" s="50"/>
      <c r="I25" s="50"/>
      <c r="J25" s="50"/>
      <c r="K25" s="50">
        <v>22439.134355275022</v>
      </c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>
        <v>22560.865644724978</v>
      </c>
      <c r="X25" s="10"/>
    </row>
    <row r="26" spans="1:24" x14ac:dyDescent="0.25">
      <c r="A26" s="8"/>
      <c r="B26" s="2">
        <v>2</v>
      </c>
      <c r="C26" s="33" t="s">
        <v>35</v>
      </c>
      <c r="D26" s="33"/>
      <c r="E26" s="50"/>
      <c r="F26" s="50"/>
      <c r="G26" s="50"/>
      <c r="H26" s="50"/>
      <c r="I26" s="50"/>
      <c r="J26" s="50"/>
      <c r="K26" s="50">
        <v>22439.134355275022</v>
      </c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>
        <v>22560.865644724978</v>
      </c>
      <c r="X26" s="10"/>
    </row>
    <row r="27" spans="1:24" x14ac:dyDescent="0.25">
      <c r="A27" s="8"/>
      <c r="B27" s="2">
        <v>2</v>
      </c>
      <c r="C27" s="33" t="s">
        <v>56</v>
      </c>
      <c r="D27" s="33"/>
      <c r="E27" s="50"/>
      <c r="F27" s="50"/>
      <c r="G27" s="50"/>
      <c r="H27" s="50"/>
      <c r="I27" s="50"/>
      <c r="J27" s="50"/>
      <c r="K27" s="50">
        <v>22439.134355275022</v>
      </c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>
        <v>22560.865644724978</v>
      </c>
      <c r="X27" s="10"/>
    </row>
    <row r="28" spans="1:24" x14ac:dyDescent="0.25">
      <c r="A28" s="8"/>
      <c r="B28" s="2">
        <v>2</v>
      </c>
      <c r="C28" s="33" t="s">
        <v>57</v>
      </c>
      <c r="D28" s="33"/>
      <c r="E28" s="50"/>
      <c r="F28" s="50"/>
      <c r="G28" s="50"/>
      <c r="H28" s="50"/>
      <c r="I28" s="50"/>
      <c r="J28" s="50"/>
      <c r="K28" s="50">
        <v>22439.134355275022</v>
      </c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>
        <v>22560.865644724978</v>
      </c>
      <c r="X28" s="10"/>
    </row>
    <row r="29" spans="1:24" x14ac:dyDescent="0.25">
      <c r="A29" s="8"/>
      <c r="B29" s="2">
        <v>2</v>
      </c>
      <c r="C29" s="33" t="s">
        <v>58</v>
      </c>
      <c r="D29" s="33"/>
      <c r="E29" s="50"/>
      <c r="F29" s="50"/>
      <c r="G29" s="50"/>
      <c r="H29" s="50"/>
      <c r="I29" s="50"/>
      <c r="J29" s="50"/>
      <c r="K29" s="50">
        <v>22439.134355275022</v>
      </c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>
        <v>22560.865644724978</v>
      </c>
      <c r="X29" s="10"/>
    </row>
    <row r="30" spans="1:24" x14ac:dyDescent="0.25">
      <c r="A30" s="8"/>
      <c r="B30" s="21">
        <v>2</v>
      </c>
      <c r="C30" s="33" t="s">
        <v>59</v>
      </c>
      <c r="D30" s="33"/>
      <c r="E30" s="50"/>
      <c r="F30" s="50"/>
      <c r="G30" s="50"/>
      <c r="H30" s="50"/>
      <c r="I30" s="50"/>
      <c r="J30" s="50"/>
      <c r="K30" s="50">
        <v>22439.134355275022</v>
      </c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>
        <v>22560.865644724978</v>
      </c>
      <c r="X30" s="10"/>
    </row>
    <row r="31" spans="1:24" x14ac:dyDescent="0.25">
      <c r="A31" s="8"/>
      <c r="B31" s="2">
        <v>2</v>
      </c>
      <c r="C31" s="31" t="s">
        <v>142</v>
      </c>
      <c r="D31" s="31"/>
      <c r="E31" s="49"/>
      <c r="F31" s="49"/>
      <c r="G31" s="49"/>
      <c r="H31" s="49"/>
      <c r="I31" s="49"/>
      <c r="J31" s="49"/>
      <c r="K31" s="49"/>
      <c r="L31" s="49"/>
      <c r="M31" s="49"/>
      <c r="N31" s="49">
        <v>57677.438597640052</v>
      </c>
      <c r="O31" s="49"/>
      <c r="P31" s="49">
        <v>692.14544954775738</v>
      </c>
      <c r="Q31" s="49"/>
      <c r="R31" s="49">
        <v>113230.41595281218</v>
      </c>
      <c r="S31" s="49"/>
      <c r="T31" s="49"/>
      <c r="U31" s="49"/>
      <c r="V31" s="49"/>
      <c r="W31" s="49"/>
      <c r="X31" s="10"/>
    </row>
    <row r="32" spans="1:24" x14ac:dyDescent="0.25">
      <c r="A32" s="8"/>
      <c r="B32" s="2">
        <v>2</v>
      </c>
      <c r="C32" s="31" t="s">
        <v>143</v>
      </c>
      <c r="D32" s="3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>
        <v>7026.0734083254138</v>
      </c>
      <c r="Q32" s="49"/>
      <c r="R32" s="49">
        <v>97613.926591674564</v>
      </c>
      <c r="S32" s="49"/>
      <c r="T32" s="49"/>
      <c r="U32" s="49"/>
      <c r="V32" s="49"/>
      <c r="W32" s="49"/>
      <c r="X32" s="10"/>
    </row>
    <row r="33" spans="1:24" x14ac:dyDescent="0.25">
      <c r="A33" s="8"/>
      <c r="B33" s="2">
        <v>2</v>
      </c>
      <c r="C33" s="31" t="s">
        <v>144</v>
      </c>
      <c r="D33" s="31"/>
      <c r="E33" s="49"/>
      <c r="F33" s="49"/>
      <c r="G33" s="49"/>
      <c r="H33" s="49">
        <v>8014.2286824820476</v>
      </c>
      <c r="I33" s="49"/>
      <c r="J33" s="49"/>
      <c r="K33" s="49"/>
      <c r="L33" s="49"/>
      <c r="M33" s="49">
        <v>73519.464869992691</v>
      </c>
      <c r="N33" s="49"/>
      <c r="O33" s="49"/>
      <c r="P33" s="49">
        <v>31354.498461064781</v>
      </c>
      <c r="Q33" s="49"/>
      <c r="R33" s="49">
        <v>143701.80798646048</v>
      </c>
      <c r="S33" s="49"/>
      <c r="T33" s="49"/>
      <c r="U33" s="49"/>
      <c r="V33" s="49"/>
      <c r="W33" s="49"/>
      <c r="X33" s="10"/>
    </row>
    <row r="34" spans="1:24" x14ac:dyDescent="0.25">
      <c r="A34" s="8"/>
      <c r="B34" s="2">
        <v>2</v>
      </c>
      <c r="C34" s="31" t="s">
        <v>145</v>
      </c>
      <c r="D34" s="31"/>
      <c r="E34" s="49">
        <v>83773.204639829899</v>
      </c>
      <c r="F34" s="49"/>
      <c r="G34" s="49"/>
      <c r="H34" s="49"/>
      <c r="I34" s="49"/>
      <c r="J34" s="49"/>
      <c r="K34" s="49"/>
      <c r="L34" s="49"/>
      <c r="M34" s="49">
        <v>84282.125499049929</v>
      </c>
      <c r="N34" s="49"/>
      <c r="O34" s="49"/>
      <c r="P34" s="49">
        <v>31603.512692279357</v>
      </c>
      <c r="Q34" s="49"/>
      <c r="R34" s="49">
        <v>81371.157168840815</v>
      </c>
      <c r="S34" s="49"/>
      <c r="T34" s="49"/>
      <c r="U34" s="49"/>
      <c r="V34" s="49"/>
      <c r="W34" s="49"/>
      <c r="X34" s="10"/>
    </row>
    <row r="35" spans="1:24" x14ac:dyDescent="0.25">
      <c r="A35" s="8"/>
      <c r="B35" s="2">
        <v>2</v>
      </c>
      <c r="C35" s="31" t="s">
        <v>146</v>
      </c>
      <c r="D35" s="31"/>
      <c r="E35" s="49"/>
      <c r="F35" s="49"/>
      <c r="G35" s="49"/>
      <c r="H35" s="49"/>
      <c r="I35" s="49"/>
      <c r="J35" s="49"/>
      <c r="K35" s="49"/>
      <c r="L35" s="49"/>
      <c r="M35" s="49">
        <v>24380.744107497136</v>
      </c>
      <c r="N35" s="49"/>
      <c r="O35" s="49"/>
      <c r="P35" s="49">
        <v>37338.942542694072</v>
      </c>
      <c r="Q35" s="49"/>
      <c r="R35" s="49">
        <v>35610.313349808799</v>
      </c>
      <c r="S35" s="49"/>
      <c r="T35" s="49"/>
      <c r="U35" s="49"/>
      <c r="V35" s="49"/>
      <c r="W35" s="49"/>
      <c r="X35" s="10"/>
    </row>
    <row r="36" spans="1:24" x14ac:dyDescent="0.25">
      <c r="A36" s="8"/>
      <c r="B36" s="2">
        <v>2</v>
      </c>
      <c r="C36" s="31" t="s">
        <v>147</v>
      </c>
      <c r="D36" s="31"/>
      <c r="E36" s="49"/>
      <c r="F36" s="49"/>
      <c r="G36" s="49"/>
      <c r="H36" s="49"/>
      <c r="I36" s="49"/>
      <c r="J36" s="49"/>
      <c r="K36" s="49"/>
      <c r="L36" s="49"/>
      <c r="M36" s="49">
        <v>2314.25854854299</v>
      </c>
      <c r="N36" s="49"/>
      <c r="O36" s="49"/>
      <c r="P36" s="49">
        <v>4907.0172996103465</v>
      </c>
      <c r="Q36" s="49"/>
      <c r="R36" s="49">
        <v>85678.72415184672</v>
      </c>
      <c r="S36" s="49"/>
      <c r="T36" s="49"/>
      <c r="U36" s="49"/>
      <c r="V36" s="49"/>
      <c r="W36" s="49"/>
      <c r="X36" s="10"/>
    </row>
    <row r="37" spans="1:24" x14ac:dyDescent="0.25">
      <c r="A37" s="8"/>
      <c r="B37" s="2">
        <v>2</v>
      </c>
      <c r="C37" s="33" t="s">
        <v>24</v>
      </c>
      <c r="D37" s="33"/>
      <c r="E37" s="50"/>
      <c r="F37" s="50"/>
      <c r="G37" s="50"/>
      <c r="H37" s="50"/>
      <c r="I37" s="50"/>
      <c r="J37" s="50"/>
      <c r="K37" s="50">
        <v>11936.320243057269</v>
      </c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>
        <v>35063.679756942729</v>
      </c>
      <c r="X37" s="10"/>
    </row>
    <row r="38" spans="1:24" x14ac:dyDescent="0.25">
      <c r="A38" s="8"/>
      <c r="B38" s="2">
        <v>1</v>
      </c>
      <c r="C38" s="31" t="s">
        <v>25</v>
      </c>
      <c r="D38" s="31"/>
      <c r="E38" s="49"/>
      <c r="F38" s="49"/>
      <c r="G38" s="49"/>
      <c r="H38" s="49"/>
      <c r="I38" s="49"/>
      <c r="J38" s="49"/>
      <c r="K38" s="49">
        <v>90000</v>
      </c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10"/>
    </row>
    <row r="39" spans="1:24" x14ac:dyDescent="0.25">
      <c r="A39" s="8"/>
      <c r="B39" s="2">
        <v>1</v>
      </c>
      <c r="C39" s="33" t="s">
        <v>26</v>
      </c>
      <c r="D39" s="33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>
        <v>44800</v>
      </c>
      <c r="R39" s="50"/>
      <c r="S39" s="50"/>
      <c r="T39" s="50"/>
      <c r="U39" s="50"/>
      <c r="V39" s="50"/>
      <c r="W39" s="50"/>
      <c r="X39" s="10"/>
    </row>
    <row r="40" spans="1:24" x14ac:dyDescent="0.25">
      <c r="A40" s="8"/>
      <c r="B40" s="2">
        <v>1</v>
      </c>
      <c r="C40" s="31" t="s">
        <v>27</v>
      </c>
      <c r="D40" s="31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>
        <v>56000</v>
      </c>
      <c r="X40" s="10"/>
    </row>
    <row r="41" spans="1:24" x14ac:dyDescent="0.25">
      <c r="A41" s="8"/>
      <c r="B41" s="2">
        <v>1</v>
      </c>
      <c r="C41" s="33" t="s">
        <v>148</v>
      </c>
      <c r="D41" s="33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>
        <v>66000</v>
      </c>
      <c r="X41" s="10"/>
    </row>
    <row r="42" spans="1:24" x14ac:dyDescent="0.25">
      <c r="A42" s="8"/>
      <c r="B42" s="2">
        <v>1</v>
      </c>
      <c r="C42" s="31" t="s">
        <v>28</v>
      </c>
      <c r="D42" s="31"/>
      <c r="E42" s="49"/>
      <c r="F42" s="49"/>
      <c r="G42" s="49"/>
      <c r="H42" s="49"/>
      <c r="I42" s="49"/>
      <c r="J42" s="49"/>
      <c r="K42" s="49">
        <v>120000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10"/>
    </row>
    <row r="43" spans="1:24" x14ac:dyDescent="0.25">
      <c r="A43" s="8"/>
      <c r="B43" s="2">
        <v>2</v>
      </c>
      <c r="C43" s="33" t="s">
        <v>29</v>
      </c>
      <c r="D43" s="33"/>
      <c r="E43" s="50"/>
      <c r="F43" s="50"/>
      <c r="G43" s="50"/>
      <c r="H43" s="50"/>
      <c r="I43" s="50"/>
      <c r="J43" s="50"/>
      <c r="K43" s="50">
        <v>168165</v>
      </c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>
        <v>168165</v>
      </c>
      <c r="X43" s="10"/>
    </row>
    <row r="44" spans="1:24" x14ac:dyDescent="0.25">
      <c r="A44" s="8"/>
      <c r="X44" s="10"/>
    </row>
    <row r="45" spans="1:24" x14ac:dyDescent="0.25">
      <c r="A45" s="8"/>
      <c r="B45" s="2" t="s">
        <v>15</v>
      </c>
      <c r="C45" s="2"/>
      <c r="X45" s="10"/>
    </row>
    <row r="46" spans="1:24" x14ac:dyDescent="0.25">
      <c r="A46" s="8"/>
      <c r="B46" s="2">
        <v>1</v>
      </c>
      <c r="C46" s="31" t="s">
        <v>30</v>
      </c>
      <c r="D46" s="31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>
        <v>32000</v>
      </c>
      <c r="U46" s="49"/>
      <c r="V46" s="49"/>
      <c r="W46" s="49">
        <v>32000</v>
      </c>
      <c r="X46" s="10"/>
    </row>
    <row r="47" spans="1:24" x14ac:dyDescent="0.25">
      <c r="A47" s="8"/>
      <c r="B47" s="2">
        <v>1</v>
      </c>
      <c r="C47" s="31" t="s">
        <v>31</v>
      </c>
      <c r="D47" s="31"/>
      <c r="E47" s="49"/>
      <c r="F47" s="49"/>
      <c r="G47" s="49"/>
      <c r="H47" s="49"/>
      <c r="I47" s="49"/>
      <c r="J47" s="49"/>
      <c r="K47" s="49"/>
      <c r="L47" s="49"/>
      <c r="M47" s="49">
        <v>32000</v>
      </c>
      <c r="N47" s="49"/>
      <c r="O47" s="49"/>
      <c r="P47" s="49"/>
      <c r="Q47" s="49"/>
      <c r="R47" s="49"/>
      <c r="S47" s="49"/>
      <c r="T47" s="49">
        <v>41000</v>
      </c>
      <c r="U47" s="49"/>
      <c r="V47" s="49"/>
      <c r="W47" s="49"/>
      <c r="X47" s="10"/>
    </row>
    <row r="48" spans="1:24" x14ac:dyDescent="0.25">
      <c r="A48" s="8"/>
      <c r="B48" s="2">
        <v>1</v>
      </c>
      <c r="C48" s="33" t="s">
        <v>32</v>
      </c>
      <c r="D48" s="33"/>
      <c r="E48" s="50"/>
      <c r="F48" s="50"/>
      <c r="G48" s="50"/>
      <c r="H48" s="50"/>
      <c r="I48" s="50"/>
      <c r="J48" s="50"/>
      <c r="K48" s="50"/>
      <c r="L48" s="50"/>
      <c r="M48" s="50">
        <v>30000</v>
      </c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10"/>
    </row>
    <row r="49" spans="1:24" x14ac:dyDescent="0.25">
      <c r="A49" s="8"/>
      <c r="B49" s="2">
        <v>1</v>
      </c>
      <c r="C49" s="33" t="s">
        <v>33</v>
      </c>
      <c r="D49" s="33"/>
      <c r="E49" s="50"/>
      <c r="F49" s="50"/>
      <c r="G49" s="50"/>
      <c r="H49" s="50"/>
      <c r="I49" s="50"/>
      <c r="J49" s="50"/>
      <c r="K49" s="50"/>
      <c r="L49" s="50"/>
      <c r="M49" s="50">
        <v>30000</v>
      </c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10"/>
    </row>
    <row r="50" spans="1:24" x14ac:dyDescent="0.25">
      <c r="A50" s="8"/>
      <c r="B50" s="2">
        <v>1</v>
      </c>
      <c r="C50" s="31" t="s">
        <v>34</v>
      </c>
      <c r="D50" s="31"/>
      <c r="E50" s="49"/>
      <c r="F50" s="49"/>
      <c r="G50" s="49"/>
      <c r="H50" s="49"/>
      <c r="I50" s="49"/>
      <c r="J50" s="49"/>
      <c r="K50" s="49"/>
      <c r="L50" s="49"/>
      <c r="M50" s="49">
        <v>25000</v>
      </c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10"/>
    </row>
    <row r="51" spans="1:24" x14ac:dyDescent="0.25">
      <c r="A51" s="8"/>
      <c r="B51" s="2">
        <v>1</v>
      </c>
      <c r="C51" s="31" t="s">
        <v>35</v>
      </c>
      <c r="D51" s="31"/>
      <c r="E51" s="49"/>
      <c r="F51" s="49"/>
      <c r="G51" s="49"/>
      <c r="H51" s="49"/>
      <c r="I51" s="49"/>
      <c r="J51" s="49"/>
      <c r="K51" s="49"/>
      <c r="L51" s="49"/>
      <c r="M51" s="49">
        <v>25000</v>
      </c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10"/>
    </row>
    <row r="52" spans="1:24" x14ac:dyDescent="0.25">
      <c r="A52" s="8"/>
      <c r="B52" s="2">
        <v>1</v>
      </c>
      <c r="C52" s="33" t="s">
        <v>36</v>
      </c>
      <c r="D52" s="33"/>
      <c r="E52" s="50"/>
      <c r="F52" s="50"/>
      <c r="G52" s="50"/>
      <c r="H52" s="50"/>
      <c r="I52" s="50"/>
      <c r="J52" s="50"/>
      <c r="K52" s="50"/>
      <c r="L52" s="50"/>
      <c r="M52" s="50">
        <v>32250</v>
      </c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10"/>
    </row>
    <row r="53" spans="1:24" x14ac:dyDescent="0.25">
      <c r="A53" s="8"/>
      <c r="B53" s="2">
        <v>1</v>
      </c>
      <c r="C53" s="31" t="s">
        <v>149</v>
      </c>
      <c r="D53" s="31"/>
      <c r="E53" s="49"/>
      <c r="F53" s="49"/>
      <c r="G53" s="49"/>
      <c r="H53" s="49"/>
      <c r="I53" s="49"/>
      <c r="J53" s="49"/>
      <c r="K53" s="49"/>
      <c r="L53" s="49"/>
      <c r="M53" s="49">
        <v>30000</v>
      </c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10"/>
    </row>
    <row r="54" spans="1:24" x14ac:dyDescent="0.25">
      <c r="A54" s="8"/>
      <c r="B54" s="2">
        <v>1</v>
      </c>
      <c r="C54" s="33" t="s">
        <v>37</v>
      </c>
      <c r="D54" s="33"/>
      <c r="E54" s="50"/>
      <c r="F54" s="50"/>
      <c r="G54" s="50"/>
      <c r="H54" s="50"/>
      <c r="I54" s="50"/>
      <c r="J54" s="50"/>
      <c r="K54" s="50"/>
      <c r="L54" s="50"/>
      <c r="M54" s="50">
        <v>31900</v>
      </c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10"/>
    </row>
    <row r="55" spans="1:24" x14ac:dyDescent="0.25">
      <c r="A55" s="8"/>
      <c r="X55" s="10"/>
    </row>
    <row r="56" spans="1:24" x14ac:dyDescent="0.25">
      <c r="A56" s="8"/>
      <c r="B56" s="2" t="s">
        <v>135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10"/>
    </row>
    <row r="57" spans="1:24" x14ac:dyDescent="0.25">
      <c r="A57" s="8"/>
      <c r="B57" s="21">
        <v>1</v>
      </c>
      <c r="C57" s="31" t="s">
        <v>132</v>
      </c>
      <c r="D57" s="31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>
        <v>166530</v>
      </c>
      <c r="P57" s="49"/>
      <c r="Q57" s="49"/>
      <c r="R57" s="49"/>
      <c r="S57" s="49"/>
      <c r="T57" s="49"/>
      <c r="U57" s="49"/>
      <c r="V57" s="49"/>
      <c r="W57" s="49"/>
      <c r="X57" s="10"/>
    </row>
    <row r="58" spans="1:24" ht="15.75" thickBot="1" x14ac:dyDescent="0.3">
      <c r="A58" s="8"/>
      <c r="X58" s="10"/>
    </row>
    <row r="59" spans="1:24" ht="16.5" thickTop="1" thickBot="1" x14ac:dyDescent="0.3">
      <c r="A59" s="8"/>
      <c r="C59" s="40" t="s">
        <v>23</v>
      </c>
      <c r="D59" s="22"/>
      <c r="E59" s="52">
        <f t="shared" ref="E59:M59" si="0">SUM(E7:E54)</f>
        <v>83773.204639829899</v>
      </c>
      <c r="F59" s="52">
        <f t="shared" si="0"/>
        <v>0</v>
      </c>
      <c r="G59" s="52">
        <f t="shared" si="0"/>
        <v>28031.477112660359</v>
      </c>
      <c r="H59" s="52">
        <f t="shared" si="0"/>
        <v>8014.2286824820476</v>
      </c>
      <c r="I59" s="52">
        <f t="shared" si="0"/>
        <v>0</v>
      </c>
      <c r="J59" s="52">
        <f t="shared" si="0"/>
        <v>0</v>
      </c>
      <c r="K59" s="52">
        <f t="shared" si="0"/>
        <v>993858.01649096143</v>
      </c>
      <c r="L59" s="52">
        <f t="shared" si="0"/>
        <v>13751.176066024756</v>
      </c>
      <c r="M59" s="52">
        <f t="shared" si="0"/>
        <v>454242.68159975717</v>
      </c>
      <c r="N59" s="52">
        <f>SUM(N7:N57)</f>
        <v>65372.760068577183</v>
      </c>
      <c r="O59" s="52">
        <f t="shared" ref="O59:W59" si="1">SUM(O7:O57)</f>
        <v>166530</v>
      </c>
      <c r="P59" s="52">
        <f t="shared" si="1"/>
        <v>397026.09640660387</v>
      </c>
      <c r="Q59" s="52">
        <f t="shared" si="1"/>
        <v>44800</v>
      </c>
      <c r="R59" s="52">
        <f t="shared" si="1"/>
        <v>880684.83050005347</v>
      </c>
      <c r="S59" s="52">
        <f t="shared" si="1"/>
        <v>4011.4565826330531</v>
      </c>
      <c r="T59" s="52">
        <f t="shared" si="1"/>
        <v>73000</v>
      </c>
      <c r="U59" s="52">
        <f t="shared" si="1"/>
        <v>0</v>
      </c>
      <c r="V59" s="52">
        <f t="shared" si="1"/>
        <v>0</v>
      </c>
      <c r="W59" s="52">
        <f t="shared" si="1"/>
        <v>2032667.4993944513</v>
      </c>
      <c r="X59" s="10"/>
    </row>
    <row r="60" spans="1:24" ht="16.5" thickTop="1" thickBot="1" x14ac:dyDescent="0.3">
      <c r="A60" s="11"/>
      <c r="B60" s="12"/>
      <c r="C60" s="13"/>
      <c r="D60" s="1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14"/>
    </row>
    <row r="61" spans="1:24" ht="15.75" thickBot="1" x14ac:dyDescent="0.3"/>
    <row r="62" spans="1:24" x14ac:dyDescent="0.25">
      <c r="A62" s="4"/>
      <c r="B62" s="5"/>
      <c r="C62" s="15"/>
      <c r="D62" s="15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16"/>
    </row>
    <row r="63" spans="1:24" x14ac:dyDescent="0.25">
      <c r="A63" s="18" t="s">
        <v>16</v>
      </c>
      <c r="X63" s="10"/>
    </row>
    <row r="64" spans="1:24" x14ac:dyDescent="0.25">
      <c r="A64" s="8"/>
      <c r="B64" s="2" t="s">
        <v>17</v>
      </c>
      <c r="X64" s="10"/>
    </row>
    <row r="65" spans="1:24" x14ac:dyDescent="0.25">
      <c r="A65" s="8"/>
      <c r="B65" s="2" t="s">
        <v>43</v>
      </c>
      <c r="C65" s="31" t="s">
        <v>38</v>
      </c>
      <c r="D65" s="31"/>
      <c r="E65" s="49"/>
      <c r="F65" s="49"/>
      <c r="G65" s="49">
        <v>67681.374212182738</v>
      </c>
      <c r="H65" s="49"/>
      <c r="I65" s="49"/>
      <c r="J65" s="49"/>
      <c r="K65" s="49"/>
      <c r="L65" s="49"/>
      <c r="M65" s="49"/>
      <c r="N65" s="49"/>
      <c r="O65" s="49"/>
      <c r="P65" s="49">
        <v>143242.86985906371</v>
      </c>
      <c r="Q65" s="49"/>
      <c r="R65" s="49">
        <v>250562.181506583</v>
      </c>
      <c r="S65" s="49"/>
      <c r="T65" s="49"/>
      <c r="U65" s="49"/>
      <c r="V65" s="49">
        <v>98973.574422170568</v>
      </c>
      <c r="W65" s="49"/>
      <c r="X65" s="10"/>
    </row>
    <row r="66" spans="1:24" x14ac:dyDescent="0.25">
      <c r="A66" s="8"/>
      <c r="B66" s="2" t="s">
        <v>44</v>
      </c>
      <c r="C66" s="31" t="s">
        <v>39</v>
      </c>
      <c r="D66" s="31"/>
      <c r="E66" s="49"/>
      <c r="F66" s="49"/>
      <c r="G66" s="49">
        <v>329549.99633200007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10"/>
    </row>
    <row r="67" spans="1:24" x14ac:dyDescent="0.25">
      <c r="A67" s="8"/>
      <c r="B67" s="2" t="s">
        <v>45</v>
      </c>
      <c r="C67" s="31" t="s">
        <v>150</v>
      </c>
      <c r="D67" s="31"/>
      <c r="E67" s="49"/>
      <c r="F67" s="49"/>
      <c r="G67" s="49">
        <v>142834.43425173342</v>
      </c>
      <c r="H67" s="49">
        <v>288661.70161840011</v>
      </c>
      <c r="I67" s="49"/>
      <c r="J67" s="49"/>
      <c r="K67" s="49"/>
      <c r="L67" s="49">
        <v>684025.29308506672</v>
      </c>
      <c r="M67" s="49">
        <v>80256.507282400067</v>
      </c>
      <c r="N67" s="49"/>
      <c r="O67" s="49"/>
      <c r="P67" s="49">
        <v>204402.06376240001</v>
      </c>
      <c r="Q67" s="49"/>
      <c r="R67" s="49"/>
      <c r="S67" s="49"/>
      <c r="T67" s="49"/>
      <c r="U67" s="49"/>
      <c r="V67" s="49"/>
      <c r="W67" s="49"/>
      <c r="X67" s="10"/>
    </row>
    <row r="68" spans="1:24" x14ac:dyDescent="0.25">
      <c r="A68" s="8"/>
      <c r="B68" s="2" t="s">
        <v>46</v>
      </c>
      <c r="C68" s="31" t="s">
        <v>40</v>
      </c>
      <c r="D68" s="31"/>
      <c r="E68" s="49">
        <v>64397.447449576539</v>
      </c>
      <c r="F68" s="49"/>
      <c r="G68" s="49">
        <v>157260.15153596242</v>
      </c>
      <c r="H68" s="49"/>
      <c r="I68" s="49"/>
      <c r="J68" s="49"/>
      <c r="K68" s="49"/>
      <c r="L68" s="49"/>
      <c r="M68" s="49">
        <v>10081.365791752711</v>
      </c>
      <c r="N68" s="49"/>
      <c r="O68" s="49"/>
      <c r="P68" s="49">
        <v>399616.45745365083</v>
      </c>
      <c r="Q68" s="49"/>
      <c r="R68" s="49">
        <v>407034.57776905748</v>
      </c>
      <c r="S68" s="49"/>
      <c r="T68" s="49"/>
      <c r="U68" s="49"/>
      <c r="V68" s="49"/>
      <c r="W68" s="49"/>
      <c r="X68" s="10"/>
    </row>
    <row r="69" spans="1:24" x14ac:dyDescent="0.25">
      <c r="A69" s="8"/>
      <c r="B69" s="2" t="s">
        <v>47</v>
      </c>
      <c r="C69" s="31" t="s">
        <v>41</v>
      </c>
      <c r="D69" s="31"/>
      <c r="E69" s="49"/>
      <c r="F69" s="49"/>
      <c r="G69" s="49"/>
      <c r="H69" s="49"/>
      <c r="I69" s="49"/>
      <c r="J69" s="49"/>
      <c r="K69" s="49"/>
      <c r="L69" s="49"/>
      <c r="M69" s="49">
        <v>117815.231036</v>
      </c>
      <c r="N69" s="49"/>
      <c r="O69" s="49"/>
      <c r="P69" s="49">
        <v>148109.252912</v>
      </c>
      <c r="Q69" s="49"/>
      <c r="R69" s="49">
        <v>150475.51605199999</v>
      </c>
      <c r="S69" s="49"/>
      <c r="T69" s="49"/>
      <c r="U69" s="49"/>
      <c r="V69" s="49"/>
      <c r="W69" s="49"/>
      <c r="X69" s="10"/>
    </row>
    <row r="70" spans="1:24" x14ac:dyDescent="0.25">
      <c r="A70" s="8"/>
      <c r="B70" s="2" t="s">
        <v>48</v>
      </c>
      <c r="C70" s="31" t="s">
        <v>42</v>
      </c>
      <c r="D70" s="31"/>
      <c r="E70" s="49"/>
      <c r="F70" s="49"/>
      <c r="G70" s="49">
        <v>62934.924279999999</v>
      </c>
      <c r="H70" s="49"/>
      <c r="I70" s="49"/>
      <c r="J70" s="49"/>
      <c r="K70" s="49"/>
      <c r="L70" s="49"/>
      <c r="M70" s="49">
        <v>88543.707159999991</v>
      </c>
      <c r="N70" s="49"/>
      <c r="O70" s="49"/>
      <c r="P70" s="49">
        <v>62934.924279999999</v>
      </c>
      <c r="Q70" s="49"/>
      <c r="R70" s="49">
        <v>112366.44428</v>
      </c>
      <c r="S70" s="49"/>
      <c r="T70" s="49"/>
      <c r="U70" s="49"/>
      <c r="V70" s="49"/>
      <c r="W70" s="49"/>
      <c r="X70" s="10"/>
    </row>
    <row r="71" spans="1:24" x14ac:dyDescent="0.25">
      <c r="A71" s="8"/>
      <c r="B71" s="2" t="s">
        <v>50</v>
      </c>
      <c r="C71" s="33" t="s">
        <v>49</v>
      </c>
      <c r="D71" s="33"/>
      <c r="E71" s="50"/>
      <c r="F71" s="50"/>
      <c r="G71" s="50"/>
      <c r="H71" s="50"/>
      <c r="I71" s="50"/>
      <c r="J71" s="50"/>
      <c r="K71" s="50"/>
      <c r="L71" s="50"/>
      <c r="M71" s="50"/>
      <c r="N71" s="50">
        <v>217760</v>
      </c>
      <c r="O71" s="50"/>
      <c r="P71" s="50"/>
      <c r="Q71" s="50"/>
      <c r="R71" s="50"/>
      <c r="S71" s="50"/>
      <c r="T71" s="50"/>
      <c r="U71" s="50"/>
      <c r="V71" s="50"/>
      <c r="W71" s="50"/>
      <c r="X71" s="10"/>
    </row>
    <row r="72" spans="1:24" x14ac:dyDescent="0.25">
      <c r="A72" s="8"/>
      <c r="X72" s="10"/>
    </row>
    <row r="73" spans="1:24" x14ac:dyDescent="0.25">
      <c r="A73" s="8"/>
      <c r="B73" s="2" t="s">
        <v>15</v>
      </c>
      <c r="X73" s="10"/>
    </row>
    <row r="74" spans="1:24" x14ac:dyDescent="0.25">
      <c r="A74" s="8"/>
      <c r="B74" s="2">
        <v>1</v>
      </c>
      <c r="C74" s="31" t="s">
        <v>38</v>
      </c>
      <c r="D74" s="31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>
        <v>67500</v>
      </c>
      <c r="U74" s="49"/>
      <c r="V74" s="49"/>
      <c r="W74" s="49"/>
      <c r="X74" s="10"/>
    </row>
    <row r="75" spans="1:24" x14ac:dyDescent="0.25">
      <c r="A75" s="8"/>
      <c r="B75" s="2">
        <v>1</v>
      </c>
      <c r="C75" s="31" t="s">
        <v>39</v>
      </c>
      <c r="D75" s="31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>
        <v>67500</v>
      </c>
      <c r="U75" s="49"/>
      <c r="V75" s="49"/>
      <c r="W75" s="49"/>
      <c r="X75" s="10"/>
    </row>
    <row r="76" spans="1:24" ht="15.75" thickBot="1" x14ac:dyDescent="0.3">
      <c r="A76" s="8"/>
      <c r="X76" s="10"/>
    </row>
    <row r="77" spans="1:24" ht="16.5" thickTop="1" thickBot="1" x14ac:dyDescent="0.3">
      <c r="A77" s="8"/>
      <c r="C77" s="40" t="s">
        <v>51</v>
      </c>
      <c r="D77" s="22"/>
      <c r="E77" s="52">
        <f>SUM(E65:E75)</f>
        <v>64397.447449576539</v>
      </c>
      <c r="F77" s="52">
        <f t="shared" ref="F77:W77" si="2">SUM(F65:F75)</f>
        <v>0</v>
      </c>
      <c r="G77" s="52">
        <f t="shared" si="2"/>
        <v>760260.8806118787</v>
      </c>
      <c r="H77" s="52">
        <f t="shared" si="2"/>
        <v>288661.70161840011</v>
      </c>
      <c r="I77" s="52">
        <f t="shared" si="2"/>
        <v>0</v>
      </c>
      <c r="J77" s="52">
        <f t="shared" si="2"/>
        <v>0</v>
      </c>
      <c r="K77" s="52">
        <f t="shared" si="2"/>
        <v>0</v>
      </c>
      <c r="L77" s="52">
        <f t="shared" si="2"/>
        <v>684025.29308506672</v>
      </c>
      <c r="M77" s="52">
        <f t="shared" si="2"/>
        <v>296696.8112701528</v>
      </c>
      <c r="N77" s="52">
        <f t="shared" si="2"/>
        <v>217760</v>
      </c>
      <c r="O77" s="52">
        <f t="shared" si="2"/>
        <v>0</v>
      </c>
      <c r="P77" s="52">
        <f t="shared" si="2"/>
        <v>958305.56826711458</v>
      </c>
      <c r="Q77" s="52">
        <f t="shared" si="2"/>
        <v>0</v>
      </c>
      <c r="R77" s="52">
        <f t="shared" si="2"/>
        <v>920438.71960764052</v>
      </c>
      <c r="S77" s="52">
        <f t="shared" si="2"/>
        <v>0</v>
      </c>
      <c r="T77" s="52">
        <f t="shared" si="2"/>
        <v>135000</v>
      </c>
      <c r="U77" s="52">
        <f t="shared" si="2"/>
        <v>0</v>
      </c>
      <c r="V77" s="52">
        <f t="shared" si="2"/>
        <v>98973.574422170568</v>
      </c>
      <c r="W77" s="52">
        <f t="shared" si="2"/>
        <v>0</v>
      </c>
      <c r="X77" s="10"/>
    </row>
    <row r="78" spans="1:24" ht="16.5" thickTop="1" thickBot="1" x14ac:dyDescent="0.3">
      <c r="A78" s="11"/>
      <c r="B78" s="12"/>
      <c r="C78" s="13"/>
      <c r="D78" s="1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14"/>
    </row>
    <row r="79" spans="1:24" ht="15.75" thickBot="1" x14ac:dyDescent="0.3"/>
    <row r="80" spans="1:24" x14ac:dyDescent="0.25">
      <c r="A80" s="4"/>
      <c r="B80" s="5"/>
      <c r="C80" s="15"/>
      <c r="D80" s="15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16"/>
    </row>
    <row r="81" spans="1:24" x14ac:dyDescent="0.25">
      <c r="A81" s="18" t="s">
        <v>18</v>
      </c>
      <c r="X81" s="10"/>
    </row>
    <row r="82" spans="1:24" x14ac:dyDescent="0.25">
      <c r="A82" s="8"/>
      <c r="B82" s="2" t="s">
        <v>17</v>
      </c>
      <c r="X82" s="10"/>
    </row>
    <row r="83" spans="1:24" x14ac:dyDescent="0.25">
      <c r="A83" s="8"/>
      <c r="B83" s="2">
        <v>3</v>
      </c>
      <c r="C83" s="31" t="s">
        <v>151</v>
      </c>
      <c r="D83" s="31"/>
      <c r="E83" s="49"/>
      <c r="F83" s="49"/>
      <c r="G83" s="49"/>
      <c r="H83" s="49"/>
      <c r="I83" s="49"/>
      <c r="J83" s="49"/>
      <c r="K83" s="49"/>
      <c r="L83" s="49"/>
      <c r="M83" s="49">
        <v>20614.69023066666</v>
      </c>
      <c r="N83" s="49"/>
      <c r="O83" s="49"/>
      <c r="P83" s="49">
        <v>81465.735030666663</v>
      </c>
      <c r="Q83" s="49"/>
      <c r="R83" s="49"/>
      <c r="S83" s="49"/>
      <c r="T83" s="49"/>
      <c r="U83" s="49"/>
      <c r="V83" s="49"/>
      <c r="W83" s="49">
        <v>52919.574738666663</v>
      </c>
      <c r="X83" s="10"/>
    </row>
    <row r="84" spans="1:24" x14ac:dyDescent="0.25">
      <c r="A84" s="8"/>
      <c r="B84" s="2">
        <v>4</v>
      </c>
      <c r="C84" s="31" t="s">
        <v>152</v>
      </c>
      <c r="D84" s="31"/>
      <c r="E84" s="49"/>
      <c r="F84" s="49"/>
      <c r="G84" s="49"/>
      <c r="H84" s="49"/>
      <c r="I84" s="49"/>
      <c r="J84" s="49"/>
      <c r="K84" s="49"/>
      <c r="L84" s="49">
        <v>63728.914902639226</v>
      </c>
      <c r="M84" s="49">
        <v>1315.6098769612931</v>
      </c>
      <c r="N84" s="49"/>
      <c r="O84" s="49"/>
      <c r="P84" s="49">
        <v>16611.761609227815</v>
      </c>
      <c r="Q84" s="49"/>
      <c r="R84" s="49"/>
      <c r="S84" s="49"/>
      <c r="T84" s="49"/>
      <c r="U84" s="49"/>
      <c r="V84" s="49"/>
      <c r="W84" s="49">
        <v>47843.713611171654</v>
      </c>
      <c r="X84" s="10"/>
    </row>
    <row r="85" spans="1:24" x14ac:dyDescent="0.25">
      <c r="A85" s="8"/>
      <c r="B85" s="23" t="s">
        <v>62</v>
      </c>
      <c r="C85" s="31" t="s">
        <v>153</v>
      </c>
      <c r="D85" s="31"/>
      <c r="E85" s="49"/>
      <c r="F85" s="49"/>
      <c r="G85" s="49"/>
      <c r="H85" s="49">
        <v>121079.31034080002</v>
      </c>
      <c r="I85" s="49"/>
      <c r="J85" s="49"/>
      <c r="K85" s="49"/>
      <c r="L85" s="49">
        <v>633414.87814080005</v>
      </c>
      <c r="M85" s="49">
        <v>194339.32560480002</v>
      </c>
      <c r="N85" s="49"/>
      <c r="O85" s="49"/>
      <c r="P85" s="49">
        <v>161330.62627680003</v>
      </c>
      <c r="Q85" s="49"/>
      <c r="R85" s="49"/>
      <c r="S85" s="49"/>
      <c r="T85" s="49"/>
      <c r="U85" s="49"/>
      <c r="V85" s="49"/>
      <c r="W85" s="49">
        <v>194835.85963680001</v>
      </c>
      <c r="X85" s="10"/>
    </row>
    <row r="86" spans="1:24" x14ac:dyDescent="0.25">
      <c r="A86" s="8"/>
      <c r="B86" s="2">
        <v>4</v>
      </c>
      <c r="C86" s="31" t="s">
        <v>154</v>
      </c>
      <c r="D86" s="31"/>
      <c r="E86" s="49"/>
      <c r="F86" s="49"/>
      <c r="G86" s="49"/>
      <c r="H86" s="49"/>
      <c r="I86" s="49"/>
      <c r="J86" s="49"/>
      <c r="K86" s="49"/>
      <c r="L86" s="49"/>
      <c r="M86" s="49">
        <v>50448.369215999999</v>
      </c>
      <c r="N86" s="49"/>
      <c r="O86" s="49"/>
      <c r="P86" s="49">
        <v>120722.02022400001</v>
      </c>
      <c r="Q86" s="49"/>
      <c r="R86" s="49"/>
      <c r="S86" s="49"/>
      <c r="T86" s="49"/>
      <c r="U86" s="49"/>
      <c r="V86" s="49"/>
      <c r="W86" s="49">
        <v>95622.053375999982</v>
      </c>
      <c r="X86" s="10"/>
    </row>
    <row r="87" spans="1:24" x14ac:dyDescent="0.25">
      <c r="A87" s="8"/>
      <c r="B87" s="2">
        <v>3</v>
      </c>
      <c r="C87" s="31" t="s">
        <v>155</v>
      </c>
      <c r="D87" s="31"/>
      <c r="E87" s="49"/>
      <c r="F87" s="49"/>
      <c r="G87" s="49"/>
      <c r="H87" s="49"/>
      <c r="I87" s="49"/>
      <c r="J87" s="49"/>
      <c r="K87" s="49"/>
      <c r="L87" s="49"/>
      <c r="M87" s="49">
        <v>155326.32439401798</v>
      </c>
      <c r="N87" s="49"/>
      <c r="O87" s="49"/>
      <c r="P87" s="49">
        <v>81335.701380847881</v>
      </c>
      <c r="Q87" s="49"/>
      <c r="R87" s="49"/>
      <c r="S87" s="49"/>
      <c r="T87" s="49"/>
      <c r="U87" s="49"/>
      <c r="V87" s="49"/>
      <c r="W87" s="49">
        <v>139337.97422513415</v>
      </c>
      <c r="X87" s="10"/>
    </row>
    <row r="88" spans="1:24" x14ac:dyDescent="0.25">
      <c r="A88" s="8"/>
      <c r="B88" s="2">
        <v>3</v>
      </c>
      <c r="C88" s="31" t="s">
        <v>156</v>
      </c>
      <c r="D88" s="31"/>
      <c r="E88" s="49"/>
      <c r="F88" s="49"/>
      <c r="G88" s="49"/>
      <c r="H88" s="49"/>
      <c r="I88" s="49"/>
      <c r="J88" s="49"/>
      <c r="K88" s="49"/>
      <c r="L88" s="49"/>
      <c r="M88" s="49">
        <v>73097.207704</v>
      </c>
      <c r="N88" s="49"/>
      <c r="O88" s="49"/>
      <c r="P88" s="49">
        <v>66409.39316800001</v>
      </c>
      <c r="Q88" s="49"/>
      <c r="R88" s="49"/>
      <c r="S88" s="49"/>
      <c r="T88" s="49"/>
      <c r="U88" s="49"/>
      <c r="V88" s="49"/>
      <c r="W88" s="49">
        <v>101586.22122400001</v>
      </c>
      <c r="X88" s="10"/>
    </row>
    <row r="89" spans="1:24" x14ac:dyDescent="0.25">
      <c r="A89" s="8"/>
      <c r="B89" s="21">
        <v>4</v>
      </c>
      <c r="C89" s="33" t="s">
        <v>157</v>
      </c>
      <c r="D89" s="33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>
        <v>6946.7163584345617</v>
      </c>
      <c r="Q89" s="50"/>
      <c r="R89" s="50">
        <v>49130.15135973593</v>
      </c>
      <c r="S89" s="50"/>
      <c r="T89" s="50"/>
      <c r="U89" s="50"/>
      <c r="V89" s="50">
        <v>7433.460324278647</v>
      </c>
      <c r="W89" s="50">
        <v>4489.6719575508614</v>
      </c>
      <c r="X89" s="10"/>
    </row>
    <row r="90" spans="1:24" x14ac:dyDescent="0.25">
      <c r="A90" s="8"/>
      <c r="B90" s="21">
        <v>5</v>
      </c>
      <c r="C90" s="33" t="s">
        <v>158</v>
      </c>
      <c r="D90" s="33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>
        <v>27957.128923117165</v>
      </c>
      <c r="Q90" s="50"/>
      <c r="R90" s="50">
        <v>315287.41408056219</v>
      </c>
      <c r="S90" s="50"/>
      <c r="T90" s="50"/>
      <c r="U90" s="50"/>
      <c r="V90" s="50"/>
      <c r="W90" s="50">
        <v>12755.456996320616</v>
      </c>
      <c r="X90" s="10"/>
    </row>
    <row r="91" spans="1:24" x14ac:dyDescent="0.25">
      <c r="A91" s="8"/>
      <c r="B91" s="21">
        <v>4</v>
      </c>
      <c r="C91" s="33" t="s">
        <v>159</v>
      </c>
      <c r="D91" s="33"/>
      <c r="E91" s="50"/>
      <c r="F91" s="50"/>
      <c r="G91" s="50"/>
      <c r="H91" s="50"/>
      <c r="I91" s="50"/>
      <c r="J91" s="50"/>
      <c r="K91" s="50"/>
      <c r="L91" s="50"/>
      <c r="M91" s="50">
        <v>20599.194389335324</v>
      </c>
      <c r="N91" s="50"/>
      <c r="O91" s="50"/>
      <c r="P91" s="50">
        <v>62879.409710575441</v>
      </c>
      <c r="Q91" s="50"/>
      <c r="R91" s="50">
        <v>119847.52595714777</v>
      </c>
      <c r="S91" s="50"/>
      <c r="T91" s="50"/>
      <c r="U91" s="50"/>
      <c r="V91" s="50"/>
      <c r="W91" s="50">
        <v>28673.869942941499</v>
      </c>
      <c r="X91" s="10"/>
    </row>
    <row r="92" spans="1:24" x14ac:dyDescent="0.25">
      <c r="A92" s="8"/>
      <c r="B92" s="21">
        <v>4</v>
      </c>
      <c r="C92" s="33" t="s">
        <v>160</v>
      </c>
      <c r="D92" s="33"/>
      <c r="E92" s="50"/>
      <c r="F92" s="50"/>
      <c r="G92" s="50"/>
      <c r="H92" s="50"/>
      <c r="I92" s="50"/>
      <c r="J92" s="50"/>
      <c r="K92" s="50"/>
      <c r="L92" s="50"/>
      <c r="M92" s="50">
        <v>8217.4433845250951</v>
      </c>
      <c r="N92" s="50"/>
      <c r="O92" s="50"/>
      <c r="P92" s="50">
        <v>140117.39143876682</v>
      </c>
      <c r="Q92" s="50"/>
      <c r="R92" s="50">
        <v>214299.86177220184</v>
      </c>
      <c r="S92" s="50"/>
      <c r="T92" s="50"/>
      <c r="U92" s="50"/>
      <c r="V92" s="50"/>
      <c r="W92" s="50">
        <v>16365.303404506232</v>
      </c>
      <c r="X92" s="10"/>
    </row>
    <row r="93" spans="1:24" x14ac:dyDescent="0.25">
      <c r="A93" s="8"/>
      <c r="B93" s="21">
        <v>5</v>
      </c>
      <c r="C93" s="33" t="s">
        <v>161</v>
      </c>
      <c r="D93" s="33"/>
      <c r="E93" s="50"/>
      <c r="F93" s="50"/>
      <c r="G93" s="50"/>
      <c r="H93" s="50"/>
      <c r="I93" s="50"/>
      <c r="J93" s="50"/>
      <c r="K93" s="50"/>
      <c r="L93" s="50"/>
      <c r="M93" s="50">
        <v>23822.637307941361</v>
      </c>
      <c r="N93" s="50"/>
      <c r="O93" s="50"/>
      <c r="P93" s="50">
        <v>29406.341674786156</v>
      </c>
      <c r="Q93" s="50"/>
      <c r="R93" s="50">
        <v>98861.993551715277</v>
      </c>
      <c r="S93" s="50"/>
      <c r="T93" s="50"/>
      <c r="U93" s="50"/>
      <c r="V93" s="50"/>
      <c r="W93" s="50">
        <v>174909.02746555721</v>
      </c>
      <c r="X93" s="10"/>
    </row>
    <row r="94" spans="1:24" x14ac:dyDescent="0.25">
      <c r="A94" s="8"/>
      <c r="B94" s="21">
        <v>4</v>
      </c>
      <c r="C94" s="33" t="s">
        <v>162</v>
      </c>
      <c r="D94" s="33"/>
      <c r="E94" s="50"/>
      <c r="F94" s="50"/>
      <c r="G94" s="50"/>
      <c r="H94" s="50"/>
      <c r="I94" s="50"/>
      <c r="J94" s="50"/>
      <c r="K94" s="50"/>
      <c r="L94" s="50"/>
      <c r="M94" s="50">
        <v>15490.781360631356</v>
      </c>
      <c r="N94" s="50"/>
      <c r="O94" s="50"/>
      <c r="P94" s="50">
        <v>32168.081588442634</v>
      </c>
      <c r="Q94" s="50"/>
      <c r="R94" s="50">
        <v>256980.10114180704</v>
      </c>
      <c r="S94" s="50"/>
      <c r="T94" s="50"/>
      <c r="U94" s="50"/>
      <c r="V94" s="50"/>
      <c r="W94" s="50">
        <v>32361.035909118982</v>
      </c>
      <c r="X94" s="10"/>
    </row>
    <row r="95" spans="1:24" x14ac:dyDescent="0.25">
      <c r="A95" s="8"/>
      <c r="B95" s="21">
        <v>1</v>
      </c>
      <c r="C95" s="31" t="s">
        <v>61</v>
      </c>
      <c r="D95" s="31"/>
      <c r="E95" s="49"/>
      <c r="F95" s="49"/>
      <c r="G95" s="49"/>
      <c r="H95" s="49"/>
      <c r="I95" s="49"/>
      <c r="J95" s="49"/>
      <c r="K95" s="49"/>
      <c r="L95" s="49"/>
      <c r="M95" s="49"/>
      <c r="N95" s="49">
        <v>1163500</v>
      </c>
      <c r="O95" s="49"/>
      <c r="P95" s="49"/>
      <c r="Q95" s="49"/>
      <c r="R95" s="49"/>
      <c r="S95" s="49"/>
      <c r="T95" s="49"/>
      <c r="U95" s="49"/>
      <c r="V95" s="49"/>
      <c r="W95" s="49"/>
      <c r="X95" s="10"/>
    </row>
    <row r="96" spans="1:24" x14ac:dyDescent="0.25">
      <c r="A96" s="8"/>
      <c r="X96" s="10"/>
    </row>
    <row r="97" spans="1:24" x14ac:dyDescent="0.25">
      <c r="A97" s="8"/>
      <c r="B97" s="2" t="s">
        <v>15</v>
      </c>
      <c r="X97" s="10"/>
    </row>
    <row r="98" spans="1:24" x14ac:dyDescent="0.25">
      <c r="A98" s="8"/>
      <c r="B98" s="2">
        <v>1</v>
      </c>
      <c r="C98" s="33" t="s">
        <v>63</v>
      </c>
      <c r="D98" s="33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>
        <v>110500</v>
      </c>
      <c r="U98" s="50"/>
      <c r="V98" s="50"/>
      <c r="W98" s="50"/>
      <c r="X98" s="10"/>
    </row>
    <row r="99" spans="1:24" x14ac:dyDescent="0.25">
      <c r="A99" s="8"/>
      <c r="B99" s="2">
        <v>1</v>
      </c>
      <c r="C99" s="33" t="s">
        <v>64</v>
      </c>
      <c r="D99" s="33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>
        <v>127500</v>
      </c>
      <c r="U99" s="50"/>
      <c r="V99" s="50"/>
      <c r="W99" s="50"/>
      <c r="X99" s="10"/>
    </row>
    <row r="100" spans="1:24" ht="15.75" thickBot="1" x14ac:dyDescent="0.3">
      <c r="A100" s="8"/>
      <c r="X100" s="10"/>
    </row>
    <row r="101" spans="1:24" ht="16.5" thickTop="1" thickBot="1" x14ac:dyDescent="0.3">
      <c r="A101" s="8"/>
      <c r="C101" s="40" t="s">
        <v>65</v>
      </c>
      <c r="D101" s="22"/>
      <c r="E101" s="52">
        <f>SUM(E83:E99)</f>
        <v>0</v>
      </c>
      <c r="F101" s="52">
        <f t="shared" ref="F101:W101" si="3">SUM(F83:F99)</f>
        <v>0</v>
      </c>
      <c r="G101" s="52">
        <f t="shared" si="3"/>
        <v>0</v>
      </c>
      <c r="H101" s="52">
        <f t="shared" si="3"/>
        <v>121079.31034080002</v>
      </c>
      <c r="I101" s="52">
        <f t="shared" si="3"/>
        <v>0</v>
      </c>
      <c r="J101" s="52">
        <f t="shared" si="3"/>
        <v>0</v>
      </c>
      <c r="K101" s="52">
        <f t="shared" si="3"/>
        <v>0</v>
      </c>
      <c r="L101" s="52">
        <f t="shared" si="3"/>
        <v>697143.79304343928</v>
      </c>
      <c r="M101" s="52">
        <f t="shared" si="3"/>
        <v>563271.58346887911</v>
      </c>
      <c r="N101" s="52">
        <f t="shared" si="3"/>
        <v>1163500</v>
      </c>
      <c r="O101" s="52">
        <f t="shared" si="3"/>
        <v>0</v>
      </c>
      <c r="P101" s="52">
        <f t="shared" si="3"/>
        <v>827350.30738366523</v>
      </c>
      <c r="Q101" s="52">
        <f t="shared" si="3"/>
        <v>0</v>
      </c>
      <c r="R101" s="52">
        <f t="shared" si="3"/>
        <v>1054407.04786317</v>
      </c>
      <c r="S101" s="52">
        <f t="shared" si="3"/>
        <v>0</v>
      </c>
      <c r="T101" s="52">
        <f t="shared" si="3"/>
        <v>238000</v>
      </c>
      <c r="U101" s="52">
        <f t="shared" si="3"/>
        <v>0</v>
      </c>
      <c r="V101" s="52">
        <f t="shared" si="3"/>
        <v>7433.460324278647</v>
      </c>
      <c r="W101" s="52">
        <f t="shared" si="3"/>
        <v>901699.76248776785</v>
      </c>
      <c r="X101" s="10"/>
    </row>
    <row r="102" spans="1:24" ht="16.5" thickTop="1" thickBot="1" x14ac:dyDescent="0.3">
      <c r="A102" s="24"/>
      <c r="B102" s="20"/>
      <c r="C102" s="25"/>
      <c r="D102" s="25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28"/>
    </row>
    <row r="103" spans="1:24" ht="16.5" thickTop="1" thickBot="1" x14ac:dyDescent="0.3">
      <c r="A103" s="26"/>
      <c r="B103" s="26"/>
      <c r="C103" s="27"/>
      <c r="D103" s="27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27"/>
    </row>
    <row r="104" spans="1:24" ht="15.75" thickTop="1" x14ac:dyDescent="0.25">
      <c r="A104" s="8"/>
      <c r="X104" s="10"/>
    </row>
    <row r="105" spans="1:24" x14ac:dyDescent="0.25">
      <c r="A105" s="18" t="s">
        <v>19</v>
      </c>
      <c r="X105" s="10"/>
    </row>
    <row r="106" spans="1:24" x14ac:dyDescent="0.25">
      <c r="A106" s="8"/>
      <c r="B106" s="2" t="s">
        <v>17</v>
      </c>
      <c r="X106" s="10"/>
    </row>
    <row r="107" spans="1:24" x14ac:dyDescent="0.25">
      <c r="A107" s="8"/>
      <c r="B107" s="2">
        <v>2</v>
      </c>
      <c r="C107" s="31" t="s">
        <v>66</v>
      </c>
      <c r="D107" s="31"/>
      <c r="E107" s="49"/>
      <c r="F107" s="49"/>
      <c r="G107" s="49"/>
      <c r="H107" s="49"/>
      <c r="I107" s="49"/>
      <c r="J107" s="49"/>
      <c r="K107" s="49"/>
      <c r="L107" s="49"/>
      <c r="M107" s="49">
        <v>5500</v>
      </c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10"/>
    </row>
    <row r="108" spans="1:24" x14ac:dyDescent="0.25">
      <c r="A108" s="8"/>
      <c r="B108" s="2">
        <v>2</v>
      </c>
      <c r="C108" s="31" t="s">
        <v>67</v>
      </c>
      <c r="D108" s="31"/>
      <c r="E108" s="49"/>
      <c r="F108" s="49"/>
      <c r="G108" s="49"/>
      <c r="H108" s="49"/>
      <c r="I108" s="49"/>
      <c r="J108" s="49"/>
      <c r="K108" s="49"/>
      <c r="L108" s="49"/>
      <c r="M108" s="49">
        <v>5500</v>
      </c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10"/>
    </row>
    <row r="109" spans="1:24" x14ac:dyDescent="0.25">
      <c r="A109" s="8"/>
      <c r="B109" s="2">
        <v>2</v>
      </c>
      <c r="C109" s="33" t="s">
        <v>68</v>
      </c>
      <c r="D109" s="33"/>
      <c r="E109" s="50"/>
      <c r="F109" s="50"/>
      <c r="G109" s="50"/>
      <c r="H109" s="50"/>
      <c r="I109" s="50"/>
      <c r="J109" s="50"/>
      <c r="K109" s="50"/>
      <c r="L109" s="50"/>
      <c r="M109" s="50">
        <v>5500</v>
      </c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10"/>
    </row>
    <row r="110" spans="1:24" x14ac:dyDescent="0.25">
      <c r="A110" s="8"/>
      <c r="B110" s="2">
        <v>2</v>
      </c>
      <c r="C110" s="33" t="s">
        <v>68</v>
      </c>
      <c r="D110" s="33"/>
      <c r="E110" s="50"/>
      <c r="F110" s="50"/>
      <c r="G110" s="50"/>
      <c r="H110" s="50"/>
      <c r="I110" s="50"/>
      <c r="J110" s="50"/>
      <c r="K110" s="50"/>
      <c r="L110" s="50"/>
      <c r="M110" s="50">
        <v>5500</v>
      </c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10"/>
    </row>
    <row r="111" spans="1:24" x14ac:dyDescent="0.25">
      <c r="A111" s="8"/>
      <c r="B111" s="2">
        <v>1</v>
      </c>
      <c r="C111" s="31" t="s">
        <v>69</v>
      </c>
      <c r="D111" s="31"/>
      <c r="E111" s="49"/>
      <c r="F111" s="49"/>
      <c r="G111" s="49"/>
      <c r="H111" s="49"/>
      <c r="I111" s="49"/>
      <c r="J111" s="49"/>
      <c r="K111" s="49"/>
      <c r="L111" s="49"/>
      <c r="M111" s="49">
        <v>5530</v>
      </c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10"/>
    </row>
    <row r="112" spans="1:24" x14ac:dyDescent="0.25">
      <c r="A112" s="8"/>
      <c r="B112" s="2">
        <v>1</v>
      </c>
      <c r="C112" s="31" t="s">
        <v>70</v>
      </c>
      <c r="D112" s="31"/>
      <c r="E112" s="49"/>
      <c r="F112" s="49"/>
      <c r="G112" s="49"/>
      <c r="H112" s="49"/>
      <c r="I112" s="49"/>
      <c r="J112" s="49"/>
      <c r="K112" s="49"/>
      <c r="L112" s="49"/>
      <c r="M112" s="49">
        <v>5530</v>
      </c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10"/>
    </row>
    <row r="113" spans="1:24" x14ac:dyDescent="0.25">
      <c r="A113" s="8"/>
      <c r="B113" s="2">
        <v>1</v>
      </c>
      <c r="C113" s="33" t="s">
        <v>71</v>
      </c>
      <c r="D113" s="33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>
        <v>24000</v>
      </c>
      <c r="Q113" s="50"/>
      <c r="R113" s="50"/>
      <c r="S113" s="50"/>
      <c r="T113" s="50"/>
      <c r="U113" s="50"/>
      <c r="V113" s="50"/>
      <c r="W113" s="50"/>
      <c r="X113" s="10"/>
    </row>
    <row r="114" spans="1:24" x14ac:dyDescent="0.25">
      <c r="A114" s="8"/>
      <c r="B114" s="2">
        <v>1</v>
      </c>
      <c r="C114" s="33" t="s">
        <v>72</v>
      </c>
      <c r="D114" s="33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>
        <v>24000</v>
      </c>
      <c r="Q114" s="50"/>
      <c r="R114" s="50"/>
      <c r="S114" s="50"/>
      <c r="T114" s="50"/>
      <c r="U114" s="50"/>
      <c r="V114" s="50"/>
      <c r="W114" s="50"/>
      <c r="X114" s="10"/>
    </row>
    <row r="115" spans="1:24" x14ac:dyDescent="0.25">
      <c r="A115" s="8"/>
      <c r="B115" s="2">
        <v>1</v>
      </c>
      <c r="C115" s="33" t="s">
        <v>73</v>
      </c>
      <c r="D115" s="33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>
        <v>24000</v>
      </c>
      <c r="Q115" s="50"/>
      <c r="R115" s="50"/>
      <c r="S115" s="50"/>
      <c r="T115" s="50"/>
      <c r="U115" s="50"/>
      <c r="V115" s="50"/>
      <c r="W115" s="50"/>
      <c r="X115" s="10"/>
    </row>
    <row r="116" spans="1:24" x14ac:dyDescent="0.25">
      <c r="A116" s="8"/>
      <c r="B116" s="2">
        <v>1</v>
      </c>
      <c r="C116" s="33" t="s">
        <v>74</v>
      </c>
      <c r="D116" s="33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>
        <v>24000</v>
      </c>
      <c r="Q116" s="50"/>
      <c r="R116" s="50"/>
      <c r="S116" s="50"/>
      <c r="T116" s="50"/>
      <c r="U116" s="50"/>
      <c r="V116" s="50"/>
      <c r="W116" s="50"/>
      <c r="X116" s="10"/>
    </row>
    <row r="117" spans="1:24" x14ac:dyDescent="0.25">
      <c r="A117" s="8"/>
      <c r="B117" s="2">
        <v>1</v>
      </c>
      <c r="C117" s="31" t="s">
        <v>75</v>
      </c>
      <c r="D117" s="31"/>
      <c r="E117" s="49"/>
      <c r="F117" s="49"/>
      <c r="G117" s="49"/>
      <c r="H117" s="49"/>
      <c r="I117" s="49"/>
      <c r="J117" s="49"/>
      <c r="K117" s="49"/>
      <c r="L117" s="49"/>
      <c r="M117" s="49">
        <v>5500</v>
      </c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10"/>
    </row>
    <row r="118" spans="1:24" x14ac:dyDescent="0.25">
      <c r="A118" s="8"/>
      <c r="B118" s="2">
        <v>1</v>
      </c>
      <c r="C118" s="31" t="s">
        <v>76</v>
      </c>
      <c r="D118" s="31"/>
      <c r="E118" s="49"/>
      <c r="F118" s="49"/>
      <c r="G118" s="49"/>
      <c r="H118" s="49"/>
      <c r="I118" s="49"/>
      <c r="J118" s="49"/>
      <c r="K118" s="49"/>
      <c r="L118" s="49"/>
      <c r="M118" s="49">
        <v>5500</v>
      </c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10"/>
    </row>
    <row r="119" spans="1:24" x14ac:dyDescent="0.25">
      <c r="A119" s="8"/>
      <c r="B119" s="2">
        <v>1</v>
      </c>
      <c r="C119" s="33" t="s">
        <v>77</v>
      </c>
      <c r="D119" s="33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>
        <v>5420</v>
      </c>
      <c r="Q119" s="50"/>
      <c r="R119" s="50"/>
      <c r="S119" s="50"/>
      <c r="T119" s="50"/>
      <c r="U119" s="50"/>
      <c r="V119" s="50"/>
      <c r="W119" s="50"/>
      <c r="X119" s="10"/>
    </row>
    <row r="120" spans="1:24" s="39" customFormat="1" x14ac:dyDescent="0.25">
      <c r="A120" s="36"/>
      <c r="B120" s="37">
        <v>1</v>
      </c>
      <c r="C120" s="33" t="s">
        <v>78</v>
      </c>
      <c r="D120" s="33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>
        <v>5420</v>
      </c>
      <c r="Q120" s="50"/>
      <c r="R120" s="50"/>
      <c r="S120" s="50"/>
      <c r="T120" s="50"/>
      <c r="U120" s="50"/>
      <c r="V120" s="50"/>
      <c r="W120" s="50"/>
      <c r="X120" s="38"/>
    </row>
    <row r="121" spans="1:24" x14ac:dyDescent="0.25">
      <c r="A121" s="8"/>
      <c r="B121" s="2">
        <v>2</v>
      </c>
      <c r="C121" s="31" t="s">
        <v>80</v>
      </c>
      <c r="D121" s="31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>
        <v>5420</v>
      </c>
      <c r="Q121" s="49"/>
      <c r="R121" s="49"/>
      <c r="S121" s="49"/>
      <c r="T121" s="49"/>
      <c r="U121" s="49"/>
      <c r="V121" s="49"/>
      <c r="W121" s="49"/>
      <c r="X121" s="10"/>
    </row>
    <row r="122" spans="1:24" ht="45" x14ac:dyDescent="0.25">
      <c r="A122" s="8"/>
      <c r="B122" s="2">
        <v>2</v>
      </c>
      <c r="C122" s="59" t="s">
        <v>163</v>
      </c>
      <c r="D122" s="31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>
        <v>5420</v>
      </c>
      <c r="Q122" s="49"/>
      <c r="R122" s="49"/>
      <c r="S122" s="49"/>
      <c r="T122" s="49"/>
      <c r="U122" s="49"/>
      <c r="V122" s="49"/>
      <c r="W122" s="49"/>
      <c r="X122" s="10"/>
    </row>
    <row r="123" spans="1:24" x14ac:dyDescent="0.25">
      <c r="A123" s="8"/>
      <c r="B123" s="2">
        <v>2</v>
      </c>
      <c r="C123" s="33" t="s">
        <v>81</v>
      </c>
      <c r="D123" s="33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>
        <v>5420</v>
      </c>
      <c r="Q123" s="50"/>
      <c r="R123" s="50"/>
      <c r="S123" s="50"/>
      <c r="T123" s="50"/>
      <c r="U123" s="50"/>
      <c r="V123" s="50"/>
      <c r="W123" s="50"/>
      <c r="X123" s="10"/>
    </row>
    <row r="124" spans="1:24" x14ac:dyDescent="0.25">
      <c r="A124" s="8"/>
      <c r="B124" s="2">
        <v>2</v>
      </c>
      <c r="C124" s="33" t="s">
        <v>79</v>
      </c>
      <c r="D124" s="33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>
        <v>5420</v>
      </c>
      <c r="Q124" s="50"/>
      <c r="R124" s="50"/>
      <c r="S124" s="50"/>
      <c r="T124" s="50"/>
      <c r="U124" s="50"/>
      <c r="V124" s="50"/>
      <c r="W124" s="50"/>
      <c r="X124" s="10"/>
    </row>
    <row r="125" spans="1:24" x14ac:dyDescent="0.25">
      <c r="A125" s="8"/>
      <c r="B125" s="2">
        <v>2</v>
      </c>
      <c r="C125" s="31" t="s">
        <v>164</v>
      </c>
      <c r="D125" s="31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>
        <v>5420</v>
      </c>
      <c r="Q125" s="49"/>
      <c r="R125" s="49"/>
      <c r="S125" s="49"/>
      <c r="T125" s="49"/>
      <c r="U125" s="49"/>
      <c r="V125" s="49"/>
      <c r="W125" s="49"/>
      <c r="X125" s="10"/>
    </row>
    <row r="126" spans="1:24" x14ac:dyDescent="0.25">
      <c r="A126" s="8"/>
      <c r="B126" s="2">
        <v>2</v>
      </c>
      <c r="C126" s="31" t="s">
        <v>165</v>
      </c>
      <c r="D126" s="31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>
        <v>5420</v>
      </c>
      <c r="Q126" s="49"/>
      <c r="R126" s="49"/>
      <c r="S126" s="49"/>
      <c r="T126" s="49"/>
      <c r="U126" s="49"/>
      <c r="V126" s="49"/>
      <c r="W126" s="49"/>
      <c r="X126" s="10"/>
    </row>
    <row r="127" spans="1:24" x14ac:dyDescent="0.25">
      <c r="A127" s="8"/>
      <c r="B127" s="2">
        <v>2</v>
      </c>
      <c r="C127" s="33" t="s">
        <v>82</v>
      </c>
      <c r="D127" s="33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>
        <v>5420</v>
      </c>
      <c r="Q127" s="50"/>
      <c r="R127" s="50"/>
      <c r="S127" s="50"/>
      <c r="T127" s="50"/>
      <c r="U127" s="50"/>
      <c r="V127" s="50"/>
      <c r="W127" s="50"/>
      <c r="X127" s="10"/>
    </row>
    <row r="128" spans="1:24" x14ac:dyDescent="0.25">
      <c r="A128" s="8"/>
      <c r="B128" s="2">
        <v>2</v>
      </c>
      <c r="C128" s="33" t="s">
        <v>83</v>
      </c>
      <c r="D128" s="33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>
        <v>5420</v>
      </c>
      <c r="Q128" s="50"/>
      <c r="R128" s="50"/>
      <c r="S128" s="50"/>
      <c r="T128" s="50"/>
      <c r="U128" s="50"/>
      <c r="V128" s="50"/>
      <c r="W128" s="50"/>
      <c r="X128" s="10"/>
    </row>
    <row r="129" spans="1:24" x14ac:dyDescent="0.25">
      <c r="A129" s="8"/>
      <c r="B129" s="2">
        <v>1</v>
      </c>
      <c r="C129" s="31" t="s">
        <v>84</v>
      </c>
      <c r="D129" s="31"/>
      <c r="E129" s="49"/>
      <c r="F129" s="49"/>
      <c r="G129" s="49"/>
      <c r="H129" s="49"/>
      <c r="I129" s="49"/>
      <c r="J129" s="49"/>
      <c r="K129" s="49"/>
      <c r="L129" s="49"/>
      <c r="M129" s="49">
        <v>5420</v>
      </c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10"/>
    </row>
    <row r="130" spans="1:24" x14ac:dyDescent="0.25">
      <c r="A130" s="8"/>
      <c r="B130" s="2">
        <v>2</v>
      </c>
      <c r="C130" s="31" t="s">
        <v>85</v>
      </c>
      <c r="D130" s="31"/>
      <c r="E130" s="49"/>
      <c r="F130" s="49"/>
      <c r="G130" s="49"/>
      <c r="H130" s="49"/>
      <c r="I130" s="49"/>
      <c r="J130" s="49"/>
      <c r="K130" s="49"/>
      <c r="L130" s="49"/>
      <c r="M130" s="49">
        <v>10820</v>
      </c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10"/>
    </row>
    <row r="131" spans="1:24" x14ac:dyDescent="0.25">
      <c r="A131" s="8"/>
      <c r="B131" s="2">
        <v>1</v>
      </c>
      <c r="C131" s="33" t="s">
        <v>86</v>
      </c>
      <c r="D131" s="33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10"/>
    </row>
    <row r="132" spans="1:24" x14ac:dyDescent="0.25">
      <c r="A132" s="8"/>
      <c r="B132" s="2">
        <v>2</v>
      </c>
      <c r="C132" s="33" t="s">
        <v>87</v>
      </c>
      <c r="D132" s="33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10"/>
    </row>
    <row r="133" spans="1:24" x14ac:dyDescent="0.25">
      <c r="A133" s="8"/>
      <c r="B133" s="2">
        <v>1</v>
      </c>
      <c r="C133" s="31" t="s">
        <v>88</v>
      </c>
      <c r="D133" s="31"/>
      <c r="E133" s="49"/>
      <c r="F133" s="49"/>
      <c r="G133" s="49"/>
      <c r="H133" s="49"/>
      <c r="I133" s="49"/>
      <c r="J133" s="49"/>
      <c r="K133" s="49"/>
      <c r="L133" s="49"/>
      <c r="M133" s="49">
        <v>2700</v>
      </c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10"/>
    </row>
    <row r="134" spans="1:24" x14ac:dyDescent="0.25">
      <c r="A134" s="8"/>
      <c r="B134" s="2">
        <v>1</v>
      </c>
      <c r="C134" s="31" t="s">
        <v>89</v>
      </c>
      <c r="D134" s="31"/>
      <c r="E134" s="49"/>
      <c r="F134" s="49"/>
      <c r="G134" s="49"/>
      <c r="H134" s="49"/>
      <c r="I134" s="49"/>
      <c r="J134" s="49"/>
      <c r="K134" s="49"/>
      <c r="L134" s="49"/>
      <c r="M134" s="49">
        <v>2700</v>
      </c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10"/>
    </row>
    <row r="135" spans="1:24" x14ac:dyDescent="0.25">
      <c r="A135" s="8"/>
      <c r="B135" s="2">
        <v>1</v>
      </c>
      <c r="C135" s="31" t="s">
        <v>90</v>
      </c>
      <c r="D135" s="31"/>
      <c r="E135" s="49"/>
      <c r="F135" s="49"/>
      <c r="G135" s="49"/>
      <c r="H135" s="49"/>
      <c r="I135" s="49"/>
      <c r="J135" s="49"/>
      <c r="K135" s="49"/>
      <c r="L135" s="49"/>
      <c r="M135" s="49">
        <v>2700</v>
      </c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10"/>
    </row>
    <row r="136" spans="1:24" x14ac:dyDescent="0.25">
      <c r="A136" s="8"/>
      <c r="B136" s="2">
        <v>1</v>
      </c>
      <c r="C136" s="31" t="s">
        <v>91</v>
      </c>
      <c r="D136" s="31"/>
      <c r="E136" s="49"/>
      <c r="F136" s="49"/>
      <c r="G136" s="49"/>
      <c r="H136" s="49"/>
      <c r="I136" s="49"/>
      <c r="J136" s="49"/>
      <c r="K136" s="49"/>
      <c r="L136" s="49"/>
      <c r="M136" s="49">
        <v>2700</v>
      </c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10"/>
    </row>
    <row r="137" spans="1:24" x14ac:dyDescent="0.25">
      <c r="A137" s="8"/>
      <c r="X137" s="10"/>
    </row>
    <row r="138" spans="1:24" x14ac:dyDescent="0.25">
      <c r="A138" s="8"/>
      <c r="B138" s="2" t="s">
        <v>15</v>
      </c>
      <c r="C138" s="19"/>
      <c r="X138" s="10"/>
    </row>
    <row r="139" spans="1:24" x14ac:dyDescent="0.25">
      <c r="A139" s="8"/>
      <c r="B139" s="2">
        <v>1</v>
      </c>
      <c r="C139" s="33" t="s">
        <v>133</v>
      </c>
      <c r="D139" s="33"/>
      <c r="E139" s="50"/>
      <c r="F139" s="50"/>
      <c r="G139" s="50"/>
      <c r="H139" s="50"/>
      <c r="I139" s="50"/>
      <c r="J139" s="50"/>
      <c r="K139" s="50"/>
      <c r="L139" s="50"/>
      <c r="M139" s="50">
        <v>5420</v>
      </c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10"/>
    </row>
    <row r="140" spans="1:24" x14ac:dyDescent="0.25">
      <c r="A140" s="8"/>
      <c r="B140" s="2">
        <v>1</v>
      </c>
      <c r="C140" s="31" t="s">
        <v>92</v>
      </c>
      <c r="D140" s="31"/>
      <c r="E140" s="49"/>
      <c r="F140" s="49"/>
      <c r="G140" s="49"/>
      <c r="H140" s="49"/>
      <c r="I140" s="49"/>
      <c r="J140" s="49"/>
      <c r="K140" s="49"/>
      <c r="L140" s="49"/>
      <c r="M140" s="49">
        <v>5420</v>
      </c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10"/>
    </row>
    <row r="141" spans="1:24" x14ac:dyDescent="0.25">
      <c r="A141" s="8"/>
      <c r="B141" s="2">
        <v>1</v>
      </c>
      <c r="C141" s="33" t="s">
        <v>134</v>
      </c>
      <c r="D141" s="33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>
        <v>24000</v>
      </c>
      <c r="U141" s="50"/>
      <c r="V141" s="50"/>
      <c r="W141" s="50"/>
      <c r="X141" s="10"/>
    </row>
    <row r="142" spans="1:24" x14ac:dyDescent="0.25">
      <c r="A142" s="8"/>
      <c r="B142" s="2">
        <v>1</v>
      </c>
      <c r="C142" s="31" t="s">
        <v>166</v>
      </c>
      <c r="D142" s="31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>
        <v>5450</v>
      </c>
      <c r="U142" s="49"/>
      <c r="V142" s="49"/>
      <c r="W142" s="49"/>
      <c r="X142" s="10"/>
    </row>
    <row r="143" spans="1:24" x14ac:dyDescent="0.25">
      <c r="A143" s="8"/>
      <c r="B143" s="2">
        <v>1</v>
      </c>
      <c r="C143" s="33" t="s">
        <v>93</v>
      </c>
      <c r="D143" s="33"/>
      <c r="E143" s="50"/>
      <c r="F143" s="50"/>
      <c r="G143" s="50"/>
      <c r="H143" s="50"/>
      <c r="I143" s="50"/>
      <c r="J143" s="50"/>
      <c r="K143" s="50"/>
      <c r="L143" s="50"/>
      <c r="M143" s="50">
        <v>5450</v>
      </c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10"/>
    </row>
    <row r="144" spans="1:24" ht="15.75" thickBot="1" x14ac:dyDescent="0.3">
      <c r="A144" s="8"/>
      <c r="X144" s="10"/>
    </row>
    <row r="145" spans="1:24" ht="16.5" thickTop="1" thickBot="1" x14ac:dyDescent="0.3">
      <c r="A145" s="8"/>
      <c r="C145" s="40" t="s">
        <v>94</v>
      </c>
      <c r="D145" s="22"/>
      <c r="E145" s="52">
        <f t="shared" ref="E145:V145" si="4">SUM(E107:E143)</f>
        <v>0</v>
      </c>
      <c r="F145" s="52">
        <f t="shared" si="4"/>
        <v>0</v>
      </c>
      <c r="G145" s="52">
        <f t="shared" si="4"/>
        <v>0</v>
      </c>
      <c r="H145" s="52">
        <f t="shared" si="4"/>
        <v>0</v>
      </c>
      <c r="I145" s="52">
        <f t="shared" si="4"/>
        <v>0</v>
      </c>
      <c r="J145" s="52">
        <f t="shared" si="4"/>
        <v>0</v>
      </c>
      <c r="K145" s="52">
        <f t="shared" si="4"/>
        <v>0</v>
      </c>
      <c r="L145" s="52">
        <f t="shared" si="4"/>
        <v>0</v>
      </c>
      <c r="M145" s="52">
        <f t="shared" si="4"/>
        <v>87390</v>
      </c>
      <c r="N145" s="52">
        <f t="shared" si="4"/>
        <v>0</v>
      </c>
      <c r="O145" s="52">
        <f t="shared" si="4"/>
        <v>0</v>
      </c>
      <c r="P145" s="52">
        <f t="shared" si="4"/>
        <v>150200</v>
      </c>
      <c r="Q145" s="52">
        <f t="shared" si="4"/>
        <v>0</v>
      </c>
      <c r="R145" s="52">
        <f t="shared" si="4"/>
        <v>0</v>
      </c>
      <c r="S145" s="52">
        <f t="shared" si="4"/>
        <v>0</v>
      </c>
      <c r="T145" s="52">
        <f t="shared" si="4"/>
        <v>29450</v>
      </c>
      <c r="U145" s="52">
        <f t="shared" si="4"/>
        <v>0</v>
      </c>
      <c r="V145" s="52">
        <f t="shared" si="4"/>
        <v>0</v>
      </c>
      <c r="W145" s="52">
        <f>SUM(W107:W143)</f>
        <v>0</v>
      </c>
      <c r="X145" s="10"/>
    </row>
    <row r="146" spans="1:24" ht="16.5" thickTop="1" thickBot="1" x14ac:dyDescent="0.3">
      <c r="A146" s="11"/>
      <c r="B146" s="12"/>
      <c r="C146" s="13"/>
      <c r="D146" s="1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14"/>
    </row>
    <row r="147" spans="1:24" ht="15.75" thickBot="1" x14ac:dyDescent="0.3"/>
    <row r="148" spans="1:24" x14ac:dyDescent="0.25">
      <c r="A148" s="4"/>
      <c r="B148" s="5"/>
      <c r="C148" s="15"/>
      <c r="D148" s="15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16"/>
    </row>
    <row r="149" spans="1:24" x14ac:dyDescent="0.25">
      <c r="A149" s="18" t="s">
        <v>20</v>
      </c>
      <c r="X149" s="10"/>
    </row>
    <row r="150" spans="1:24" x14ac:dyDescent="0.25">
      <c r="A150" s="8"/>
      <c r="B150" s="2" t="s">
        <v>1</v>
      </c>
      <c r="X150" s="10"/>
    </row>
    <row r="151" spans="1:24" x14ac:dyDescent="0.25">
      <c r="A151" s="8"/>
      <c r="B151" s="2">
        <v>3</v>
      </c>
      <c r="C151" s="31" t="s">
        <v>95</v>
      </c>
      <c r="D151" s="31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>
        <v>153931</v>
      </c>
      <c r="S151" s="49"/>
      <c r="T151" s="49"/>
      <c r="U151" s="49"/>
      <c r="V151" s="49"/>
      <c r="W151" s="49"/>
      <c r="X151" s="10"/>
    </row>
    <row r="152" spans="1:24" x14ac:dyDescent="0.25">
      <c r="A152" s="8"/>
      <c r="B152" s="2">
        <v>3</v>
      </c>
      <c r="C152" s="31" t="s">
        <v>96</v>
      </c>
      <c r="D152" s="31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>
        <v>48650</v>
      </c>
      <c r="S152" s="49"/>
      <c r="T152" s="49"/>
      <c r="U152" s="49"/>
      <c r="V152" s="49"/>
      <c r="W152" s="49"/>
      <c r="X152" s="10"/>
    </row>
    <row r="153" spans="1:24" x14ac:dyDescent="0.25">
      <c r="A153" s="8"/>
      <c r="B153" s="2">
        <v>2</v>
      </c>
      <c r="C153" s="31" t="s">
        <v>97</v>
      </c>
      <c r="D153" s="31"/>
      <c r="E153" s="49"/>
      <c r="F153" s="49"/>
      <c r="G153" s="49"/>
      <c r="H153" s="49"/>
      <c r="I153" s="49"/>
      <c r="J153" s="49"/>
      <c r="K153" s="49">
        <v>136815.14666666667</v>
      </c>
      <c r="L153" s="49"/>
      <c r="M153" s="49"/>
      <c r="N153" s="49"/>
      <c r="O153" s="49"/>
      <c r="P153" s="49">
        <v>6384.8533333333326</v>
      </c>
      <c r="Q153" s="49"/>
      <c r="R153" s="49"/>
      <c r="S153" s="49"/>
      <c r="T153" s="49"/>
      <c r="U153" s="49"/>
      <c r="V153" s="49"/>
      <c r="W153" s="49"/>
      <c r="X153" s="10"/>
    </row>
    <row r="154" spans="1:24" x14ac:dyDescent="0.25">
      <c r="A154" s="8"/>
      <c r="B154" s="2">
        <v>2</v>
      </c>
      <c r="C154" s="31" t="s">
        <v>100</v>
      </c>
      <c r="D154" s="31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>
        <v>11694.886447348312</v>
      </c>
      <c r="Q154" s="49"/>
      <c r="R154" s="49">
        <v>7605.1135526516882</v>
      </c>
      <c r="S154" s="49"/>
      <c r="T154" s="49"/>
      <c r="U154" s="49"/>
      <c r="V154" s="49"/>
      <c r="W154" s="49"/>
      <c r="X154" s="10"/>
    </row>
    <row r="155" spans="1:24" x14ac:dyDescent="0.25">
      <c r="A155" s="8"/>
      <c r="B155" s="2">
        <v>3</v>
      </c>
      <c r="C155" s="31" t="s">
        <v>98</v>
      </c>
      <c r="D155" s="31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>
        <v>49118.247365293049</v>
      </c>
      <c r="Q155" s="49"/>
      <c r="R155" s="49">
        <v>37531.752634706943</v>
      </c>
      <c r="S155" s="49"/>
      <c r="T155" s="49"/>
      <c r="U155" s="49"/>
      <c r="V155" s="49"/>
      <c r="W155" s="49"/>
      <c r="X155" s="10"/>
    </row>
    <row r="156" spans="1:24" x14ac:dyDescent="0.25">
      <c r="A156" s="8"/>
      <c r="B156" s="2">
        <v>1</v>
      </c>
      <c r="C156" s="31" t="s">
        <v>99</v>
      </c>
      <c r="D156" s="31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>
        <v>18350</v>
      </c>
      <c r="Q156" s="49"/>
      <c r="R156" s="49"/>
      <c r="S156" s="49"/>
      <c r="T156" s="49"/>
      <c r="U156" s="49"/>
      <c r="V156" s="49"/>
      <c r="W156" s="49"/>
      <c r="X156" s="10"/>
    </row>
    <row r="157" spans="1:24" x14ac:dyDescent="0.25">
      <c r="A157" s="8"/>
      <c r="B157" s="2">
        <v>3</v>
      </c>
      <c r="C157" s="33" t="s">
        <v>101</v>
      </c>
      <c r="D157" s="33"/>
      <c r="E157" s="50"/>
      <c r="F157" s="50"/>
      <c r="G157" s="50"/>
      <c r="H157" s="50"/>
      <c r="I157" s="50"/>
      <c r="J157" s="50"/>
      <c r="K157" s="50">
        <v>7942.7030415046193</v>
      </c>
      <c r="L157" s="50"/>
      <c r="M157" s="50"/>
      <c r="N157" s="50"/>
      <c r="O157" s="50"/>
      <c r="P157" s="50">
        <v>52498.070720602293</v>
      </c>
      <c r="Q157" s="50"/>
      <c r="R157" s="50"/>
      <c r="S157" s="50"/>
      <c r="T157" s="50"/>
      <c r="U157" s="50"/>
      <c r="V157" s="50"/>
      <c r="W157" s="50">
        <v>20559.226237893083</v>
      </c>
      <c r="X157" s="10"/>
    </row>
    <row r="158" spans="1:24" x14ac:dyDescent="0.25">
      <c r="A158" s="8"/>
      <c r="B158" s="21">
        <v>3</v>
      </c>
      <c r="C158" s="33" t="s">
        <v>102</v>
      </c>
      <c r="D158" s="33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>
        <v>2109.2300000000032</v>
      </c>
      <c r="Q158" s="50"/>
      <c r="R158" s="50"/>
      <c r="S158" s="50"/>
      <c r="T158" s="50"/>
      <c r="U158" s="50"/>
      <c r="V158" s="50"/>
      <c r="W158" s="50">
        <v>41653.350000000006</v>
      </c>
      <c r="X158" s="10"/>
    </row>
    <row r="159" spans="1:24" x14ac:dyDescent="0.25">
      <c r="A159" s="8"/>
      <c r="B159" s="2">
        <v>3</v>
      </c>
      <c r="C159" s="33" t="s">
        <v>103</v>
      </c>
      <c r="D159" s="33"/>
      <c r="E159" s="50"/>
      <c r="F159" s="50"/>
      <c r="G159" s="50"/>
      <c r="H159" s="50"/>
      <c r="I159" s="50"/>
      <c r="J159" s="50"/>
      <c r="K159" s="50">
        <v>18070.555174712434</v>
      </c>
      <c r="L159" s="50"/>
      <c r="M159" s="50"/>
      <c r="N159" s="50"/>
      <c r="O159" s="50"/>
      <c r="P159" s="50">
        <v>42322.140233265098</v>
      </c>
      <c r="Q159" s="50"/>
      <c r="R159" s="50">
        <v>0</v>
      </c>
      <c r="S159" s="50"/>
      <c r="T159" s="50"/>
      <c r="U159" s="50"/>
      <c r="V159" s="50"/>
      <c r="W159" s="50">
        <v>82807.304592022469</v>
      </c>
      <c r="X159" s="10"/>
    </row>
    <row r="160" spans="1:24" x14ac:dyDescent="0.25">
      <c r="A160" s="8"/>
      <c r="B160" s="2">
        <v>3</v>
      </c>
      <c r="C160" s="33" t="s">
        <v>104</v>
      </c>
      <c r="D160" s="33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>
        <v>30095.197847281524</v>
      </c>
      <c r="Q160" s="50"/>
      <c r="R160" s="50"/>
      <c r="S160" s="50"/>
      <c r="T160" s="50"/>
      <c r="U160" s="50"/>
      <c r="V160" s="50"/>
      <c r="W160" s="50">
        <v>27904.850987205144</v>
      </c>
      <c r="X160" s="10"/>
    </row>
    <row r="161" spans="1:24" x14ac:dyDescent="0.25">
      <c r="A161" s="8"/>
      <c r="B161" s="2">
        <v>3</v>
      </c>
      <c r="C161" s="33" t="s">
        <v>105</v>
      </c>
      <c r="D161" s="33"/>
      <c r="E161" s="50"/>
      <c r="F161" s="50"/>
      <c r="G161" s="50"/>
      <c r="H161" s="50"/>
      <c r="I161" s="50"/>
      <c r="J161" s="50"/>
      <c r="K161" s="50">
        <v>44731.85959068322</v>
      </c>
      <c r="L161" s="50"/>
      <c r="M161" s="50"/>
      <c r="N161" s="50"/>
      <c r="O161" s="50"/>
      <c r="P161" s="50">
        <v>51788.300518340744</v>
      </c>
      <c r="Q161" s="50"/>
      <c r="R161" s="50"/>
      <c r="S161" s="50"/>
      <c r="T161" s="50"/>
      <c r="U161" s="50"/>
      <c r="V161" s="50"/>
      <c r="W161" s="50">
        <v>186679.83989097606</v>
      </c>
      <c r="X161" s="10"/>
    </row>
    <row r="162" spans="1:24" x14ac:dyDescent="0.25">
      <c r="A162" s="8"/>
      <c r="B162" s="2">
        <v>3</v>
      </c>
      <c r="C162" s="33" t="s">
        <v>106</v>
      </c>
      <c r="D162" s="33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>
        <v>141500</v>
      </c>
      <c r="X162" s="10"/>
    </row>
    <row r="163" spans="1:24" x14ac:dyDescent="0.25">
      <c r="A163" s="8"/>
      <c r="B163" s="2">
        <v>1</v>
      </c>
      <c r="C163" s="31" t="s">
        <v>107</v>
      </c>
      <c r="D163" s="31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>
        <v>12430</v>
      </c>
      <c r="S163" s="49"/>
      <c r="T163" s="49"/>
      <c r="U163" s="49"/>
      <c r="V163" s="49"/>
      <c r="W163" s="49"/>
      <c r="X163" s="10"/>
    </row>
    <row r="164" spans="1:24" x14ac:dyDescent="0.25">
      <c r="A164" s="8"/>
      <c r="B164" s="2">
        <v>1</v>
      </c>
      <c r="C164" s="31" t="s">
        <v>108</v>
      </c>
      <c r="D164" s="31"/>
      <c r="E164" s="49"/>
      <c r="F164" s="49"/>
      <c r="G164" s="49"/>
      <c r="H164" s="49"/>
      <c r="I164" s="49"/>
      <c r="J164" s="49"/>
      <c r="K164" s="49">
        <v>20600</v>
      </c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10"/>
    </row>
    <row r="165" spans="1:24" x14ac:dyDescent="0.25">
      <c r="A165" s="8"/>
      <c r="B165" s="2">
        <v>1</v>
      </c>
      <c r="C165" s="31" t="s">
        <v>109</v>
      </c>
      <c r="D165" s="31"/>
      <c r="E165" s="49"/>
      <c r="F165" s="49"/>
      <c r="G165" s="49"/>
      <c r="H165" s="49"/>
      <c r="I165" s="49"/>
      <c r="J165" s="49"/>
      <c r="K165" s="49">
        <v>26300</v>
      </c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10"/>
    </row>
    <row r="166" spans="1:24" x14ac:dyDescent="0.25">
      <c r="A166" s="8"/>
      <c r="B166" s="2">
        <v>1</v>
      </c>
      <c r="C166" s="31" t="s">
        <v>110</v>
      </c>
      <c r="D166" s="31"/>
      <c r="E166" s="49"/>
      <c r="F166" s="49"/>
      <c r="G166" s="49"/>
      <c r="H166" s="49"/>
      <c r="I166" s="49"/>
      <c r="J166" s="49"/>
      <c r="K166" s="49">
        <v>12000</v>
      </c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10"/>
    </row>
    <row r="167" spans="1:24" x14ac:dyDescent="0.25">
      <c r="A167" s="8"/>
      <c r="B167" s="2">
        <v>2</v>
      </c>
      <c r="C167" s="31" t="s">
        <v>111</v>
      </c>
      <c r="D167" s="31"/>
      <c r="E167" s="49"/>
      <c r="F167" s="49"/>
      <c r="G167" s="49"/>
      <c r="H167" s="49"/>
      <c r="I167" s="49"/>
      <c r="J167" s="49"/>
      <c r="K167" s="49">
        <v>12150</v>
      </c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10"/>
    </row>
    <row r="168" spans="1:24" x14ac:dyDescent="0.25">
      <c r="A168" s="8"/>
      <c r="B168" s="21">
        <v>2</v>
      </c>
      <c r="C168" s="31" t="s">
        <v>112</v>
      </c>
      <c r="D168" s="31"/>
      <c r="E168" s="49"/>
      <c r="F168" s="49"/>
      <c r="G168" s="49"/>
      <c r="H168" s="49"/>
      <c r="I168" s="49"/>
      <c r="J168" s="49"/>
      <c r="K168" s="49">
        <v>2362</v>
      </c>
      <c r="L168" s="49"/>
      <c r="M168" s="49">
        <v>2362</v>
      </c>
      <c r="N168" s="49"/>
      <c r="O168" s="49"/>
      <c r="P168" s="49">
        <v>2362</v>
      </c>
      <c r="Q168" s="49"/>
      <c r="R168" s="49">
        <v>5314</v>
      </c>
      <c r="S168" s="49"/>
      <c r="T168" s="49"/>
      <c r="U168" s="49"/>
      <c r="V168" s="49"/>
      <c r="W168" s="49"/>
      <c r="X168" s="10"/>
    </row>
    <row r="169" spans="1:24" x14ac:dyDescent="0.25">
      <c r="A169" s="8"/>
      <c r="X169" s="10"/>
    </row>
    <row r="170" spans="1:24" x14ac:dyDescent="0.25">
      <c r="A170" s="8"/>
      <c r="B170" s="2" t="s">
        <v>15</v>
      </c>
      <c r="E170" s="56"/>
      <c r="H170" s="56"/>
      <c r="I170" s="56"/>
      <c r="X170" s="10"/>
    </row>
    <row r="171" spans="1:24" x14ac:dyDescent="0.25">
      <c r="A171" s="8"/>
      <c r="B171" s="2">
        <v>1</v>
      </c>
      <c r="C171" s="33" t="s">
        <v>95</v>
      </c>
      <c r="D171" s="33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>
        <v>22020</v>
      </c>
      <c r="U171" s="50"/>
      <c r="V171" s="50"/>
      <c r="W171" s="50"/>
      <c r="X171" s="10"/>
    </row>
    <row r="172" spans="1:24" x14ac:dyDescent="0.25">
      <c r="A172" s="8"/>
      <c r="B172" s="2">
        <v>1</v>
      </c>
      <c r="C172" s="33" t="s">
        <v>96</v>
      </c>
      <c r="D172" s="33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>
        <v>22020</v>
      </c>
      <c r="U172" s="50"/>
      <c r="V172" s="50"/>
      <c r="W172" s="50"/>
      <c r="X172" s="10"/>
    </row>
    <row r="173" spans="1:24" x14ac:dyDescent="0.25">
      <c r="A173" s="8"/>
      <c r="B173" s="2">
        <v>1</v>
      </c>
      <c r="C173" s="31" t="s">
        <v>101</v>
      </c>
      <c r="D173" s="31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>
        <v>28560</v>
      </c>
      <c r="U173" s="49"/>
      <c r="V173" s="49"/>
      <c r="W173" s="49"/>
      <c r="X173" s="10"/>
    </row>
    <row r="174" spans="1:24" x14ac:dyDescent="0.25">
      <c r="A174" s="8"/>
      <c r="B174" s="2">
        <v>1</v>
      </c>
      <c r="C174" s="31" t="s">
        <v>102</v>
      </c>
      <c r="D174" s="31"/>
      <c r="E174" s="49"/>
      <c r="F174" s="49"/>
      <c r="G174" s="49"/>
      <c r="H174" s="49"/>
      <c r="I174" s="49"/>
      <c r="J174" s="49"/>
      <c r="K174" s="49"/>
      <c r="L174" s="49"/>
      <c r="M174" s="49">
        <v>43810</v>
      </c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10"/>
    </row>
    <row r="175" spans="1:24" x14ac:dyDescent="0.25">
      <c r="A175" s="8"/>
      <c r="B175" s="2">
        <v>1</v>
      </c>
      <c r="C175" s="33" t="s">
        <v>107</v>
      </c>
      <c r="D175" s="33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>
        <v>30000</v>
      </c>
      <c r="U175" s="50"/>
      <c r="V175" s="50"/>
      <c r="W175" s="50"/>
      <c r="X175" s="10"/>
    </row>
    <row r="176" spans="1:24" x14ac:dyDescent="0.25">
      <c r="A176" s="8"/>
      <c r="B176" s="2">
        <v>1</v>
      </c>
      <c r="C176" s="33" t="s">
        <v>108</v>
      </c>
      <c r="D176" s="33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>
        <v>32000</v>
      </c>
      <c r="U176" s="50"/>
      <c r="V176" s="50"/>
      <c r="W176" s="50"/>
      <c r="X176" s="10"/>
    </row>
    <row r="177" spans="1:24" ht="15.75" thickBot="1" x14ac:dyDescent="0.3">
      <c r="A177" s="8"/>
      <c r="X177" s="10"/>
    </row>
    <row r="178" spans="1:24" ht="16.5" thickTop="1" thickBot="1" x14ac:dyDescent="0.3">
      <c r="A178" s="8"/>
      <c r="C178" s="40" t="s">
        <v>113</v>
      </c>
      <c r="D178" s="22"/>
      <c r="E178" s="52">
        <f t="shared" ref="E178:V178" si="5">SUM(E151:E176)</f>
        <v>0</v>
      </c>
      <c r="F178" s="52">
        <f t="shared" si="5"/>
        <v>0</v>
      </c>
      <c r="G178" s="52">
        <f t="shared" si="5"/>
        <v>0</v>
      </c>
      <c r="H178" s="52">
        <f t="shared" si="5"/>
        <v>0</v>
      </c>
      <c r="I178" s="52">
        <f t="shared" si="5"/>
        <v>0</v>
      </c>
      <c r="J178" s="52">
        <f t="shared" si="5"/>
        <v>0</v>
      </c>
      <c r="K178" s="52">
        <f t="shared" si="5"/>
        <v>280972.26447356696</v>
      </c>
      <c r="L178" s="52">
        <f t="shared" si="5"/>
        <v>0</v>
      </c>
      <c r="M178" s="52">
        <f t="shared" si="5"/>
        <v>46172</v>
      </c>
      <c r="N178" s="52">
        <f t="shared" si="5"/>
        <v>0</v>
      </c>
      <c r="O178" s="52">
        <f t="shared" si="5"/>
        <v>0</v>
      </c>
      <c r="P178" s="52">
        <f t="shared" si="5"/>
        <v>266722.92646546435</v>
      </c>
      <c r="Q178" s="52">
        <f t="shared" si="5"/>
        <v>0</v>
      </c>
      <c r="R178" s="52">
        <f t="shared" si="5"/>
        <v>265461.86618735862</v>
      </c>
      <c r="S178" s="52">
        <f t="shared" si="5"/>
        <v>0</v>
      </c>
      <c r="T178" s="52">
        <f t="shared" si="5"/>
        <v>134600</v>
      </c>
      <c r="U178" s="52">
        <f t="shared" si="5"/>
        <v>0</v>
      </c>
      <c r="V178" s="52">
        <f t="shared" si="5"/>
        <v>0</v>
      </c>
      <c r="W178" s="52">
        <f>SUM(W151:W176)</f>
        <v>501104.57170809677</v>
      </c>
      <c r="X178" s="10"/>
    </row>
    <row r="179" spans="1:24" ht="16.5" thickTop="1" thickBot="1" x14ac:dyDescent="0.3">
      <c r="A179" s="8"/>
      <c r="X179" s="10"/>
    </row>
    <row r="180" spans="1:24" ht="16.5" thickTop="1" thickBot="1" x14ac:dyDescent="0.3">
      <c r="A180" s="29"/>
      <c r="B180" s="26"/>
      <c r="C180" s="27"/>
      <c r="D180" s="27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27"/>
    </row>
    <row r="181" spans="1:24" ht="15.75" thickTop="1" x14ac:dyDescent="0.25">
      <c r="A181" s="8"/>
      <c r="X181" s="10"/>
    </row>
    <row r="182" spans="1:24" x14ac:dyDescent="0.25">
      <c r="A182" s="18" t="s">
        <v>21</v>
      </c>
      <c r="X182" s="10"/>
    </row>
    <row r="183" spans="1:24" x14ac:dyDescent="0.25">
      <c r="A183" s="8"/>
      <c r="B183" s="2" t="s">
        <v>17</v>
      </c>
      <c r="X183" s="10"/>
    </row>
    <row r="184" spans="1:24" x14ac:dyDescent="0.25">
      <c r="A184" s="8"/>
      <c r="B184" s="2">
        <v>2</v>
      </c>
      <c r="C184" s="31" t="s">
        <v>36</v>
      </c>
      <c r="D184" s="31"/>
      <c r="E184" s="49"/>
      <c r="F184" s="49"/>
      <c r="G184" s="49"/>
      <c r="H184" s="49"/>
      <c r="I184" s="49"/>
      <c r="J184" s="49"/>
      <c r="K184" s="49">
        <v>70000</v>
      </c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10"/>
    </row>
    <row r="185" spans="1:24" x14ac:dyDescent="0.25">
      <c r="A185" s="8"/>
      <c r="B185" s="2">
        <v>2</v>
      </c>
      <c r="C185" s="33" t="s">
        <v>127</v>
      </c>
      <c r="D185" s="33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>
        <v>70000</v>
      </c>
      <c r="X185" s="10"/>
    </row>
    <row r="186" spans="1:24" x14ac:dyDescent="0.25">
      <c r="A186" s="8"/>
      <c r="B186" s="2">
        <v>2</v>
      </c>
      <c r="C186" s="31" t="s">
        <v>37</v>
      </c>
      <c r="D186" s="31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>
        <v>27000</v>
      </c>
      <c r="X186" s="10"/>
    </row>
    <row r="187" spans="1:24" x14ac:dyDescent="0.25">
      <c r="A187" s="8"/>
      <c r="X187" s="10"/>
    </row>
    <row r="188" spans="1:24" x14ac:dyDescent="0.25">
      <c r="A188" s="8"/>
      <c r="B188" s="2" t="s">
        <v>15</v>
      </c>
      <c r="X188" s="10"/>
    </row>
    <row r="189" spans="1:24" x14ac:dyDescent="0.25">
      <c r="A189" s="8"/>
      <c r="B189" s="2">
        <v>1</v>
      </c>
      <c r="C189" s="33" t="s">
        <v>36</v>
      </c>
      <c r="D189" s="33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>
        <v>27250</v>
      </c>
      <c r="U189" s="50"/>
      <c r="V189" s="50"/>
      <c r="W189" s="50"/>
      <c r="X189" s="10"/>
    </row>
    <row r="190" spans="1:24" x14ac:dyDescent="0.25">
      <c r="A190" s="8"/>
      <c r="B190" s="2">
        <v>1</v>
      </c>
      <c r="C190" s="31" t="s">
        <v>128</v>
      </c>
      <c r="D190" s="31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>
        <v>30000</v>
      </c>
      <c r="U190" s="49"/>
      <c r="V190" s="49"/>
      <c r="W190" s="49"/>
      <c r="X190" s="10"/>
    </row>
    <row r="191" spans="1:24" x14ac:dyDescent="0.25">
      <c r="A191" s="8"/>
      <c r="B191" s="2">
        <v>1</v>
      </c>
      <c r="C191" s="33" t="s">
        <v>37</v>
      </c>
      <c r="D191" s="33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>
        <v>21110</v>
      </c>
      <c r="U191" s="50"/>
      <c r="V191" s="50"/>
      <c r="W191" s="50"/>
      <c r="X191" s="10"/>
    </row>
    <row r="192" spans="1:24" x14ac:dyDescent="0.25">
      <c r="A192" s="8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10"/>
    </row>
    <row r="193" spans="1:24" x14ac:dyDescent="0.25">
      <c r="A193" s="8"/>
      <c r="B193" s="2" t="s">
        <v>135</v>
      </c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10"/>
    </row>
    <row r="194" spans="1:24" x14ac:dyDescent="0.25">
      <c r="A194" s="8"/>
      <c r="B194" s="21">
        <v>1</v>
      </c>
      <c r="C194" s="31" t="s">
        <v>132</v>
      </c>
      <c r="D194" s="31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>
        <v>21200</v>
      </c>
      <c r="P194" s="49"/>
      <c r="Q194" s="49"/>
      <c r="R194" s="49"/>
      <c r="S194" s="49"/>
      <c r="T194" s="49"/>
      <c r="U194" s="49"/>
      <c r="V194" s="49"/>
      <c r="W194" s="49"/>
      <c r="X194" s="10"/>
    </row>
    <row r="195" spans="1:24" ht="15.75" thickBot="1" x14ac:dyDescent="0.3">
      <c r="A195" s="8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10"/>
    </row>
    <row r="196" spans="1:24" ht="16.5" thickTop="1" thickBot="1" x14ac:dyDescent="0.3">
      <c r="A196" s="8"/>
      <c r="C196" s="40" t="s">
        <v>129</v>
      </c>
      <c r="D196" s="22"/>
      <c r="E196" s="52">
        <f t="shared" ref="E196:V196" si="6">SUM(E184:E194)</f>
        <v>0</v>
      </c>
      <c r="F196" s="52">
        <f t="shared" si="6"/>
        <v>0</v>
      </c>
      <c r="G196" s="52">
        <f t="shared" si="6"/>
        <v>0</v>
      </c>
      <c r="H196" s="52">
        <f t="shared" si="6"/>
        <v>0</v>
      </c>
      <c r="I196" s="52">
        <f t="shared" si="6"/>
        <v>0</v>
      </c>
      <c r="J196" s="52">
        <f t="shared" si="6"/>
        <v>0</v>
      </c>
      <c r="K196" s="52">
        <f t="shared" si="6"/>
        <v>70000</v>
      </c>
      <c r="L196" s="52">
        <f t="shared" si="6"/>
        <v>0</v>
      </c>
      <c r="M196" s="52">
        <f t="shared" si="6"/>
        <v>0</v>
      </c>
      <c r="N196" s="52">
        <f t="shared" si="6"/>
        <v>0</v>
      </c>
      <c r="O196" s="52">
        <f t="shared" si="6"/>
        <v>21200</v>
      </c>
      <c r="P196" s="52">
        <f t="shared" si="6"/>
        <v>0</v>
      </c>
      <c r="Q196" s="52">
        <f t="shared" si="6"/>
        <v>0</v>
      </c>
      <c r="R196" s="52">
        <f t="shared" si="6"/>
        <v>0</v>
      </c>
      <c r="S196" s="52">
        <f t="shared" si="6"/>
        <v>0</v>
      </c>
      <c r="T196" s="52">
        <f t="shared" si="6"/>
        <v>78360</v>
      </c>
      <c r="U196" s="52">
        <f t="shared" si="6"/>
        <v>0</v>
      </c>
      <c r="V196" s="52">
        <f t="shared" si="6"/>
        <v>0</v>
      </c>
      <c r="W196" s="52">
        <f>SUM(W184:W194)</f>
        <v>97000</v>
      </c>
      <c r="X196" s="10"/>
    </row>
    <row r="197" spans="1:24" ht="16.5" thickTop="1" thickBot="1" x14ac:dyDescent="0.3">
      <c r="A197" s="24"/>
      <c r="B197" s="20"/>
      <c r="C197" s="25"/>
      <c r="D197" s="25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28"/>
    </row>
    <row r="198" spans="1:24" ht="16.5" thickTop="1" thickBot="1" x14ac:dyDescent="0.3">
      <c r="A198" s="30"/>
      <c r="B198" s="26"/>
      <c r="C198" s="27"/>
      <c r="D198" s="27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27"/>
    </row>
    <row r="199" spans="1:24" ht="15.75" thickTop="1" x14ac:dyDescent="0.25">
      <c r="A199" s="8"/>
      <c r="X199" s="10"/>
    </row>
    <row r="200" spans="1:24" x14ac:dyDescent="0.25">
      <c r="A200" s="18" t="s">
        <v>22</v>
      </c>
      <c r="X200" s="10"/>
    </row>
    <row r="201" spans="1:24" x14ac:dyDescent="0.25">
      <c r="A201" s="8"/>
      <c r="B201" s="2" t="s">
        <v>17</v>
      </c>
      <c r="X201" s="10"/>
    </row>
    <row r="202" spans="1:24" x14ac:dyDescent="0.25">
      <c r="A202" s="8"/>
      <c r="B202" s="2">
        <v>2</v>
      </c>
      <c r="C202" s="33" t="s">
        <v>131</v>
      </c>
      <c r="D202" s="33"/>
      <c r="E202" s="50"/>
      <c r="F202" s="50"/>
      <c r="G202" s="50"/>
      <c r="H202" s="50"/>
      <c r="I202" s="50"/>
      <c r="J202" s="50"/>
      <c r="K202" s="50">
        <v>52000</v>
      </c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>
        <v>52000</v>
      </c>
      <c r="X202" s="10"/>
    </row>
    <row r="203" spans="1:24" x14ac:dyDescent="0.25">
      <c r="A203" s="8"/>
      <c r="X203" s="10"/>
    </row>
    <row r="204" spans="1:24" x14ac:dyDescent="0.25">
      <c r="A204" s="8"/>
      <c r="B204" s="2" t="s">
        <v>15</v>
      </c>
      <c r="X204" s="10"/>
    </row>
    <row r="205" spans="1:24" x14ac:dyDescent="0.25">
      <c r="A205" s="8"/>
      <c r="B205" s="2">
        <v>1</v>
      </c>
      <c r="C205" s="31" t="s">
        <v>131</v>
      </c>
      <c r="D205" s="31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>
        <v>30000</v>
      </c>
      <c r="U205" s="49"/>
      <c r="V205" s="49"/>
      <c r="W205" s="49"/>
      <c r="X205" s="10"/>
    </row>
    <row r="206" spans="1:24" ht="15.75" thickBot="1" x14ac:dyDescent="0.3">
      <c r="A206" s="8"/>
      <c r="X206" s="10"/>
    </row>
    <row r="207" spans="1:24" ht="16.5" thickTop="1" thickBot="1" x14ac:dyDescent="0.3">
      <c r="A207" s="8"/>
      <c r="C207" s="40" t="s">
        <v>130</v>
      </c>
      <c r="D207" s="22"/>
      <c r="E207" s="52">
        <f t="shared" ref="E207:V207" si="7">SUM(E202:E206)</f>
        <v>0</v>
      </c>
      <c r="F207" s="52">
        <f t="shared" si="7"/>
        <v>0</v>
      </c>
      <c r="G207" s="52">
        <f t="shared" si="7"/>
        <v>0</v>
      </c>
      <c r="H207" s="52">
        <f t="shared" si="7"/>
        <v>0</v>
      </c>
      <c r="I207" s="52">
        <f t="shared" si="7"/>
        <v>0</v>
      </c>
      <c r="J207" s="52">
        <f t="shared" si="7"/>
        <v>0</v>
      </c>
      <c r="K207" s="52">
        <f t="shared" si="7"/>
        <v>52000</v>
      </c>
      <c r="L207" s="52">
        <f t="shared" si="7"/>
        <v>0</v>
      </c>
      <c r="M207" s="52">
        <f t="shared" si="7"/>
        <v>0</v>
      </c>
      <c r="N207" s="52">
        <f t="shared" si="7"/>
        <v>0</v>
      </c>
      <c r="O207" s="52">
        <f t="shared" si="7"/>
        <v>0</v>
      </c>
      <c r="P207" s="52">
        <f t="shared" si="7"/>
        <v>0</v>
      </c>
      <c r="Q207" s="52">
        <f t="shared" si="7"/>
        <v>0</v>
      </c>
      <c r="R207" s="52">
        <f t="shared" si="7"/>
        <v>0</v>
      </c>
      <c r="S207" s="52">
        <f t="shared" si="7"/>
        <v>0</v>
      </c>
      <c r="T207" s="52">
        <f t="shared" si="7"/>
        <v>30000</v>
      </c>
      <c r="U207" s="52">
        <f t="shared" si="7"/>
        <v>0</v>
      </c>
      <c r="V207" s="52">
        <f t="shared" si="7"/>
        <v>0</v>
      </c>
      <c r="W207" s="52">
        <f>SUM(W202:W206)</f>
        <v>52000</v>
      </c>
      <c r="X207" s="10"/>
    </row>
    <row r="208" spans="1:24" ht="16.5" thickTop="1" thickBot="1" x14ac:dyDescent="0.3">
      <c r="A208" s="8"/>
      <c r="C208" s="2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10"/>
    </row>
    <row r="209" spans="3:23" ht="16.5" thickTop="1" thickBot="1" x14ac:dyDescent="0.3">
      <c r="C209" s="40" t="s">
        <v>136</v>
      </c>
      <c r="D209" s="22"/>
      <c r="E209" s="52">
        <f>+E207+E196+E178+E145+E101+E77+E59</f>
        <v>148170.65208940645</v>
      </c>
      <c r="F209" s="52">
        <f t="shared" ref="F209:W209" si="8">+F207+F196+F178+F145+F101+F77+F59</f>
        <v>0</v>
      </c>
      <c r="G209" s="52">
        <f t="shared" si="8"/>
        <v>788292.357724539</v>
      </c>
      <c r="H209" s="52">
        <f t="shared" si="8"/>
        <v>417755.24064168218</v>
      </c>
      <c r="I209" s="52">
        <f t="shared" si="8"/>
        <v>0</v>
      </c>
      <c r="J209" s="52">
        <f t="shared" si="8"/>
        <v>0</v>
      </c>
      <c r="K209" s="52">
        <f t="shared" si="8"/>
        <v>1396830.2809645284</v>
      </c>
      <c r="L209" s="52">
        <f t="shared" si="8"/>
        <v>1394920.2621945306</v>
      </c>
      <c r="M209" s="52">
        <f t="shared" si="8"/>
        <v>1447773.076338789</v>
      </c>
      <c r="N209" s="52">
        <f t="shared" si="8"/>
        <v>1446632.7600685772</v>
      </c>
      <c r="O209" s="52">
        <f t="shared" si="8"/>
        <v>187730</v>
      </c>
      <c r="P209" s="52">
        <f t="shared" si="8"/>
        <v>2599604.8985228478</v>
      </c>
      <c r="Q209" s="52">
        <f t="shared" si="8"/>
        <v>44800</v>
      </c>
      <c r="R209" s="52">
        <f t="shared" si="8"/>
        <v>3120992.464158223</v>
      </c>
      <c r="S209" s="52">
        <f t="shared" si="8"/>
        <v>4011.4565826330531</v>
      </c>
      <c r="T209" s="52">
        <f t="shared" si="8"/>
        <v>718410</v>
      </c>
      <c r="U209" s="52">
        <f t="shared" si="8"/>
        <v>0</v>
      </c>
      <c r="V209" s="52">
        <f t="shared" si="8"/>
        <v>106407.03474644921</v>
      </c>
      <c r="W209" s="52">
        <f t="shared" si="8"/>
        <v>3584471.8335903157</v>
      </c>
    </row>
    <row r="210" spans="3:23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Stanley McNeese</dc:creator>
  <cp:keywords/>
  <dc:description/>
  <cp:lastModifiedBy>Stanley McNeese</cp:lastModifiedBy>
  <cp:revision/>
  <dcterms:created xsi:type="dcterms:W3CDTF">2024-10-17T19:55:21Z</dcterms:created>
  <dcterms:modified xsi:type="dcterms:W3CDTF">2024-11-15T18:39:46Z</dcterms:modified>
  <cp:category/>
  <cp:contentStatus/>
</cp:coreProperties>
</file>