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scal\Billing\Forms\"/>
    </mc:Choice>
  </mc:AlternateContent>
  <xr:revisionPtr revIDLastSave="0" documentId="8_{E49411D2-0912-49F2-9037-F924D21EB3B2}" xr6:coauthVersionLast="47" xr6:coauthVersionMax="47" xr10:uidLastSave="{00000000-0000-0000-0000-000000000000}"/>
  <bookViews>
    <workbookView xWindow="-120" yWindow="-120" windowWidth="29040" windowHeight="14385" xr2:uid="{00000000-000D-0000-FFFF-FFFF00000000}"/>
  </bookViews>
  <sheets>
    <sheet name="INSTRUCTIONS" sheetId="10" r:id="rId1"/>
    <sheet name="OAA-NSIP 106" sheetId="2" r:id="rId2"/>
    <sheet name="OAA 105 3B" sheetId="1" r:id="rId3"/>
    <sheet name="OAA 105 C1" sheetId="8" r:id="rId4"/>
    <sheet name="OAA 105 C2" sheetId="7" r:id="rId5"/>
    <sheet name="OAA 105 3D" sheetId="6" r:id="rId6"/>
    <sheet name="OAA 105 3E" sheetId="5" r:id="rId7"/>
    <sheet name="NSIP 105" sheetId="3" r:id="rId8"/>
    <sheet name="NSIP 118" sheetId="4" r:id="rId9"/>
    <sheet name="CMBE Form" sheetId="9" r:id="rId10"/>
  </sheets>
  <definedNames>
    <definedName name="_xlnm.Print_Area" localSheetId="7">'NSIP 105'!$A$1:$J$52</definedName>
    <definedName name="_xlnm.Print_Area" localSheetId="1">'OAA-NSIP 106'!$A$1:$I$40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9" l="1"/>
  <c r="D8" i="9"/>
  <c r="D10" i="9"/>
  <c r="D12" i="9"/>
  <c r="D18" i="9"/>
  <c r="H30" i="2"/>
  <c r="H34" i="2"/>
  <c r="G34" i="2"/>
  <c r="F34" i="2"/>
  <c r="E34" i="2"/>
  <c r="D34" i="2"/>
  <c r="C34" i="2"/>
  <c r="G30" i="2"/>
  <c r="F30" i="2"/>
  <c r="E30" i="2"/>
  <c r="D30" i="2"/>
  <c r="L47" i="8"/>
  <c r="L47" i="7"/>
  <c r="L47" i="6"/>
  <c r="L50" i="5"/>
  <c r="A25" i="4"/>
  <c r="F10" i="3"/>
  <c r="A52" i="3"/>
  <c r="F28" i="2"/>
  <c r="E28" i="2"/>
  <c r="D28" i="2"/>
  <c r="A53" i="5"/>
  <c r="B51" i="5"/>
  <c r="G28" i="2" s="1"/>
  <c r="G49" i="5"/>
  <c r="F49" i="5"/>
  <c r="G48" i="5"/>
  <c r="F48" i="5"/>
  <c r="G47" i="5"/>
  <c r="F47" i="5"/>
  <c r="F46" i="5"/>
  <c r="G46" i="5"/>
  <c r="F45" i="5"/>
  <c r="E45" i="5"/>
  <c r="G45" i="5" s="1"/>
  <c r="F44" i="5"/>
  <c r="E44" i="5"/>
  <c r="G44" i="5" s="1"/>
  <c r="F43" i="5"/>
  <c r="E43" i="5"/>
  <c r="G43" i="5" s="1"/>
  <c r="F42" i="5"/>
  <c r="E42" i="5"/>
  <c r="G42" i="5" s="1"/>
  <c r="G41" i="5"/>
  <c r="F41" i="5"/>
  <c r="E41" i="5"/>
  <c r="G40" i="5"/>
  <c r="F40" i="5"/>
  <c r="E40" i="5"/>
  <c r="F39" i="5"/>
  <c r="E39" i="5"/>
  <c r="G39" i="5" s="1"/>
  <c r="H29" i="5"/>
  <c r="H27" i="5"/>
  <c r="H26" i="5"/>
  <c r="D25" i="5"/>
  <c r="D29" i="5" s="1"/>
  <c r="D31" i="5" s="1"/>
  <c r="G14" i="5"/>
  <c r="I12" i="5"/>
  <c r="G12" i="5"/>
  <c r="I10" i="5"/>
  <c r="A9" i="5"/>
  <c r="I8" i="5"/>
  <c r="A8" i="5"/>
  <c r="A7" i="5"/>
  <c r="I6" i="5"/>
  <c r="A6" i="5"/>
  <c r="A50" i="6"/>
  <c r="B48" i="6"/>
  <c r="F46" i="6"/>
  <c r="E46" i="6"/>
  <c r="G46" i="6" s="1"/>
  <c r="G45" i="6"/>
  <c r="F45" i="6"/>
  <c r="E45" i="6"/>
  <c r="G44" i="6"/>
  <c r="F44" i="6"/>
  <c r="E44" i="6"/>
  <c r="F43" i="6"/>
  <c r="E43" i="6"/>
  <c r="G43" i="6" s="1"/>
  <c r="F42" i="6"/>
  <c r="E42" i="6"/>
  <c r="G42" i="6" s="1"/>
  <c r="F41" i="6"/>
  <c r="E41" i="6"/>
  <c r="E48" i="6" s="1"/>
  <c r="F25" i="6" s="1"/>
  <c r="G40" i="6"/>
  <c r="F40" i="6"/>
  <c r="E40" i="6"/>
  <c r="G39" i="6"/>
  <c r="F39" i="6"/>
  <c r="E39" i="6"/>
  <c r="H29" i="6"/>
  <c r="J29" i="6" s="1"/>
  <c r="H26" i="6"/>
  <c r="D25" i="6"/>
  <c r="D29" i="6" s="1"/>
  <c r="D31" i="6" s="1"/>
  <c r="G14" i="6"/>
  <c r="I12" i="6"/>
  <c r="G12" i="6"/>
  <c r="I10" i="6"/>
  <c r="A9" i="6"/>
  <c r="I8" i="6"/>
  <c r="A8" i="6"/>
  <c r="A7" i="6"/>
  <c r="I6" i="6"/>
  <c r="A6" i="6"/>
  <c r="A50" i="7"/>
  <c r="B48" i="7"/>
  <c r="G46" i="7"/>
  <c r="F46" i="7"/>
  <c r="E46" i="7"/>
  <c r="F45" i="7"/>
  <c r="E45" i="7"/>
  <c r="G45" i="7" s="1"/>
  <c r="F44" i="7"/>
  <c r="E44" i="7"/>
  <c r="G44" i="7" s="1"/>
  <c r="G43" i="7"/>
  <c r="F43" i="7"/>
  <c r="E43" i="7"/>
  <c r="F42" i="7"/>
  <c r="E42" i="7"/>
  <c r="G42" i="7" s="1"/>
  <c r="F41" i="7"/>
  <c r="E41" i="7"/>
  <c r="G41" i="7" s="1"/>
  <c r="F40" i="7"/>
  <c r="E40" i="7"/>
  <c r="G40" i="7" s="1"/>
  <c r="F39" i="7"/>
  <c r="E39" i="7"/>
  <c r="E48" i="7" s="1"/>
  <c r="F25" i="7" s="1"/>
  <c r="H29" i="7"/>
  <c r="D29" i="7"/>
  <c r="H27" i="7"/>
  <c r="H26" i="7"/>
  <c r="D25" i="7"/>
  <c r="D31" i="7" s="1"/>
  <c r="G14" i="7"/>
  <c r="I12" i="7"/>
  <c r="G12" i="7"/>
  <c r="I10" i="7"/>
  <c r="A9" i="7"/>
  <c r="I8" i="7"/>
  <c r="A8" i="7"/>
  <c r="A7" i="7"/>
  <c r="I6" i="7"/>
  <c r="A6" i="7"/>
  <c r="A50" i="8"/>
  <c r="B48" i="8"/>
  <c r="D25" i="8" s="1"/>
  <c r="D29" i="8" s="1"/>
  <c r="F46" i="8"/>
  <c r="E46" i="8"/>
  <c r="G46" i="8" s="1"/>
  <c r="F45" i="8"/>
  <c r="E45" i="8"/>
  <c r="G45" i="8" s="1"/>
  <c r="F44" i="8"/>
  <c r="E44" i="8"/>
  <c r="G44" i="8" s="1"/>
  <c r="F43" i="8"/>
  <c r="E43" i="8"/>
  <c r="G43" i="8" s="1"/>
  <c r="F42" i="8"/>
  <c r="E42" i="8"/>
  <c r="G42" i="8" s="1"/>
  <c r="G41" i="8"/>
  <c r="F41" i="8"/>
  <c r="E41" i="8"/>
  <c r="F40" i="8"/>
  <c r="E40" i="8"/>
  <c r="G40" i="8" s="1"/>
  <c r="F39" i="8"/>
  <c r="E39" i="8"/>
  <c r="G39" i="8" s="1"/>
  <c r="H29" i="8"/>
  <c r="H27" i="8"/>
  <c r="H26" i="8"/>
  <c r="G14" i="8"/>
  <c r="I12" i="8"/>
  <c r="G12" i="8"/>
  <c r="I10" i="8"/>
  <c r="A9" i="8"/>
  <c r="I8" i="8"/>
  <c r="A8" i="8"/>
  <c r="A7" i="8"/>
  <c r="I6" i="8"/>
  <c r="A6" i="8"/>
  <c r="A53" i="1"/>
  <c r="I12" i="1"/>
  <c r="I10" i="1"/>
  <c r="I8" i="1"/>
  <c r="G14" i="1"/>
  <c r="G12" i="1"/>
  <c r="I6" i="1"/>
  <c r="H28" i="2"/>
  <c r="H38" i="2"/>
  <c r="J29" i="7" l="1"/>
  <c r="J29" i="8"/>
  <c r="J29" i="5"/>
  <c r="G51" i="5"/>
  <c r="E51" i="5"/>
  <c r="F25" i="5" s="1"/>
  <c r="H25" i="6"/>
  <c r="F28" i="6"/>
  <c r="F31" i="6" s="1"/>
  <c r="G41" i="6"/>
  <c r="G48" i="6" s="1"/>
  <c r="H25" i="7"/>
  <c r="F28" i="7"/>
  <c r="F31" i="7" s="1"/>
  <c r="G39" i="7"/>
  <c r="G48" i="7" s="1"/>
  <c r="G48" i="8"/>
  <c r="D31" i="8"/>
  <c r="E48" i="8"/>
  <c r="F25" i="8" s="1"/>
  <c r="H29" i="1"/>
  <c r="H27" i="1"/>
  <c r="H26" i="1"/>
  <c r="A10" i="3"/>
  <c r="A9" i="3"/>
  <c r="A8" i="3"/>
  <c r="A7" i="3"/>
  <c r="F28" i="5" l="1"/>
  <c r="F31" i="5" s="1"/>
  <c r="H25" i="5"/>
  <c r="J25" i="6"/>
  <c r="H28" i="6"/>
  <c r="H31" i="6" s="1"/>
  <c r="J31" i="6" s="1"/>
  <c r="J25" i="7"/>
  <c r="H28" i="7"/>
  <c r="H31" i="7" s="1"/>
  <c r="J31" i="7" s="1"/>
  <c r="F28" i="8"/>
  <c r="F31" i="8" s="1"/>
  <c r="H25" i="8"/>
  <c r="H23" i="3"/>
  <c r="G23" i="3"/>
  <c r="H25" i="3"/>
  <c r="G25" i="3"/>
  <c r="H24" i="3"/>
  <c r="G24" i="3"/>
  <c r="J26" i="3"/>
  <c r="I26" i="3"/>
  <c r="I36" i="2"/>
  <c r="C5" i="4"/>
  <c r="A14" i="4"/>
  <c r="H10" i="3"/>
  <c r="H8" i="3"/>
  <c r="H6" i="3"/>
  <c r="H4" i="3"/>
  <c r="A9" i="1"/>
  <c r="A8" i="1"/>
  <c r="A7" i="1"/>
  <c r="A6" i="1"/>
  <c r="H28" i="5" l="1"/>
  <c r="H31" i="5" s="1"/>
  <c r="J31" i="5" s="1"/>
  <c r="J25" i="5"/>
  <c r="H28" i="8"/>
  <c r="H31" i="8" s="1"/>
  <c r="J31" i="8" s="1"/>
  <c r="J25" i="8"/>
  <c r="F26" i="3"/>
  <c r="F30" i="3" s="1"/>
  <c r="E32" i="2"/>
  <c r="G32" i="2"/>
  <c r="D32" i="2"/>
  <c r="F32" i="2"/>
  <c r="H26" i="3"/>
  <c r="H30" i="3" s="1"/>
  <c r="F38" i="2"/>
  <c r="D38" i="2"/>
  <c r="E26" i="3"/>
  <c r="G26" i="3"/>
  <c r="G28" i="3" s="1"/>
  <c r="H28" i="3"/>
  <c r="H32" i="3" s="1"/>
  <c r="G38" i="2"/>
  <c r="E38" i="2"/>
  <c r="L50" i="1"/>
  <c r="C30" i="2" s="1"/>
  <c r="B51" i="1"/>
  <c r="F49" i="1"/>
  <c r="G49" i="1"/>
  <c r="G48" i="1"/>
  <c r="F48" i="1"/>
  <c r="G47" i="1"/>
  <c r="F47" i="1"/>
  <c r="F46" i="1"/>
  <c r="G46" i="1"/>
  <c r="F45" i="1"/>
  <c r="E45" i="1"/>
  <c r="G45" i="1" s="1"/>
  <c r="F44" i="1"/>
  <c r="E44" i="1"/>
  <c r="G44" i="1" s="1"/>
  <c r="F43" i="1"/>
  <c r="E43" i="1"/>
  <c r="G43" i="1" s="1"/>
  <c r="F42" i="1"/>
  <c r="E42" i="1"/>
  <c r="G42" i="1" s="1"/>
  <c r="F41" i="1"/>
  <c r="E41" i="1"/>
  <c r="G41" i="1" s="1"/>
  <c r="F40" i="1"/>
  <c r="E40" i="1"/>
  <c r="G40" i="1" s="1"/>
  <c r="F39" i="1"/>
  <c r="E39" i="1"/>
  <c r="G39" i="1" s="1"/>
  <c r="F28" i="3" l="1"/>
  <c r="F32" i="3" s="1"/>
  <c r="H32" i="2" s="1"/>
  <c r="C14" i="4"/>
  <c r="C16" i="4" s="1"/>
  <c r="E42" i="3"/>
  <c r="E44" i="3" s="1"/>
  <c r="D25" i="1"/>
  <c r="D29" i="1" s="1"/>
  <c r="J29" i="1" s="1"/>
  <c r="C28" i="2"/>
  <c r="C32" i="2" s="1"/>
  <c r="B14" i="4"/>
  <c r="E28" i="3"/>
  <c r="G51" i="1"/>
  <c r="E51" i="1"/>
  <c r="C38" i="2" s="1"/>
  <c r="E40" i="3" l="1"/>
  <c r="I34" i="2"/>
  <c r="I38" i="2" s="1"/>
  <c r="D31" i="1"/>
  <c r="F25" i="1"/>
  <c r="B16" i="4"/>
  <c r="D16" i="4" s="1"/>
  <c r="D14" i="4"/>
  <c r="I28" i="2"/>
  <c r="F28" i="1" l="1"/>
  <c r="H25" i="1"/>
  <c r="H28" i="1" l="1"/>
  <c r="J25" i="1"/>
  <c r="I30" i="2"/>
  <c r="I32" i="2" s="1"/>
  <c r="F31" i="1"/>
  <c r="H31" i="1" l="1"/>
  <c r="J31" i="1" s="1"/>
</calcChain>
</file>

<file path=xl/sharedStrings.xml><?xml version="1.0" encoding="utf-8"?>
<sst xmlns="http://schemas.openxmlformats.org/spreadsheetml/2006/main" count="537" uniqueCount="211">
  <si>
    <t>PROVIDER NAME, ADDRESS, PHONE# and FEID#</t>
  </si>
  <si>
    <t>THIS REPORT PERIOD:</t>
  </si>
  <si>
    <t>OAA III-B</t>
  </si>
  <si>
    <t>OAA III-C1</t>
  </si>
  <si>
    <t>OAA III-C2</t>
  </si>
  <si>
    <t>OAA III-D</t>
  </si>
  <si>
    <t>OAA III-E</t>
  </si>
  <si>
    <t>REPORT #:</t>
  </si>
  <si>
    <r>
      <t>CERTIFICATION:</t>
    </r>
    <r>
      <rPr>
        <sz val="9"/>
        <rFont val="Arial"/>
        <family val="2"/>
      </rPr>
      <t xml:space="preserve">   I certify to the best of my knowledge and belief that this report is complete and correct and all outlays herein are for purposes set forth in</t>
    </r>
  </si>
  <si>
    <t>the contract.  Further, I certify that the attached monthly and YTD service units/unduplicated clients' report is correct.</t>
  </si>
  <si>
    <t>Prepared by: _______________________________ Date:_________  Approved by:________________________ Date: ____________</t>
  </si>
  <si>
    <t xml:space="preserve">A.   Approved Budget  </t>
  </si>
  <si>
    <t>D.  % of Approved</t>
  </si>
  <si>
    <t xml:space="preserve">            Budget</t>
  </si>
  <si>
    <t xml:space="preserve">    (A)</t>
  </si>
  <si>
    <t xml:space="preserve"> (B)</t>
  </si>
  <si>
    <t xml:space="preserve">       (C)</t>
  </si>
  <si>
    <t xml:space="preserve">  (D)</t>
  </si>
  <si>
    <t xml:space="preserve">            (E)</t>
  </si>
  <si>
    <t xml:space="preserve">      (F)</t>
  </si>
  <si>
    <t xml:space="preserve">      (G)</t>
  </si>
  <si>
    <t xml:space="preserve">       (A)</t>
  </si>
  <si>
    <t xml:space="preserve">       (B)</t>
  </si>
  <si>
    <t xml:space="preserve"> Contract</t>
  </si>
  <si>
    <t xml:space="preserve">  Billable</t>
  </si>
  <si>
    <t>Unit Rate</t>
  </si>
  <si>
    <t xml:space="preserve"> Amount Earned</t>
  </si>
  <si>
    <t xml:space="preserve">    Y-T-D</t>
  </si>
  <si>
    <t xml:space="preserve">Current Month </t>
  </si>
  <si>
    <t>Y-T-D</t>
  </si>
  <si>
    <t xml:space="preserve"> Amount</t>
  </si>
  <si>
    <t xml:space="preserve">  Units</t>
  </si>
  <si>
    <t xml:space="preserve">    This Period</t>
  </si>
  <si>
    <t xml:space="preserve">    Billable</t>
  </si>
  <si>
    <t xml:space="preserve">Undup Clients </t>
  </si>
  <si>
    <t xml:space="preserve">    Units</t>
  </si>
  <si>
    <t xml:space="preserve">     Cost</t>
  </si>
  <si>
    <t>Served</t>
  </si>
  <si>
    <t>Total</t>
  </si>
  <si>
    <t>RECEIPTS AND EXPENDITURE REPORT</t>
  </si>
  <si>
    <t>PROGRAM FUNDING SOURCE :</t>
  </si>
  <si>
    <t xml:space="preserve"> </t>
  </si>
  <si>
    <t>NSIP</t>
  </si>
  <si>
    <t xml:space="preserve">CERTIFICATION :   I certify to the best of my knowledge and belief that this report is complete and all outlays herein are for purposes set forth  </t>
  </si>
  <si>
    <t xml:space="preserve">                                in the contract.</t>
  </si>
  <si>
    <t>YEAR TO DATE</t>
  </si>
  <si>
    <t>CURRENT MONTH</t>
  </si>
  <si>
    <t xml:space="preserve">CONGREGATE  </t>
  </si>
  <si>
    <t>HOME DELIVERED</t>
  </si>
  <si>
    <t>PSA/PROVIDER MONTHLY MEALS REPORT</t>
  </si>
  <si>
    <t>Provider Name</t>
  </si>
  <si>
    <t>Congregate Meals</t>
  </si>
  <si>
    <t>Home-Delivery  Meals</t>
  </si>
  <si>
    <t>I certify that the above information is accurate and complete to the best of my knowledge.</t>
  </si>
  <si>
    <t xml:space="preserve">REQUEST FOR PAYMENT </t>
  </si>
  <si>
    <t>TYPE OF REPORT:</t>
  </si>
  <si>
    <t>PROVIDER NAME, ADDRESS, PHONE &amp; FED ID NUMBER</t>
  </si>
  <si>
    <t xml:space="preserve">   Advance </t>
  </si>
  <si>
    <t xml:space="preserve">   Reimbursement</t>
  </si>
  <si>
    <t xml:space="preserve">   </t>
  </si>
  <si>
    <t>CERTIFICATION:   I hereby certify to the best of my knowledge that this request  conforms with the terms and the purposes set forth in the above contract.</t>
  </si>
  <si>
    <t xml:space="preserve">   BUDGET SUMMARY</t>
  </si>
  <si>
    <t xml:space="preserve">IIIB </t>
  </si>
  <si>
    <t>IIIC1</t>
  </si>
  <si>
    <t>IIIC2</t>
  </si>
  <si>
    <t xml:space="preserve"> IIID</t>
  </si>
  <si>
    <t xml:space="preserve"> IIIE</t>
  </si>
  <si>
    <t>TOTAL</t>
  </si>
  <si>
    <t>RECEIPTS &amp; UNIT COST REPORT</t>
  </si>
  <si>
    <t>OLDER AMERICANS ACT / NSIP</t>
  </si>
  <si>
    <t>X</t>
  </si>
  <si>
    <t>HOIM</t>
  </si>
  <si>
    <t>MATE</t>
  </si>
  <si>
    <t>Report Period</t>
  </si>
  <si>
    <t xml:space="preserve">Contract #:  </t>
  </si>
  <si>
    <t>Contract Period:</t>
  </si>
  <si>
    <t>YTD Total  Meals</t>
  </si>
  <si>
    <t xml:space="preserve">  YTD Total Expenditures </t>
  </si>
  <si>
    <t xml:space="preserve">   MTD Total Meals</t>
  </si>
  <si>
    <t>MTD Total Expenditures</t>
  </si>
  <si>
    <t>PROVIDER NAME, ADDRESS, PHONE#</t>
  </si>
  <si>
    <t>Provider Name:</t>
  </si>
  <si>
    <t>Provider Address:</t>
  </si>
  <si>
    <t>Provider Telephone:</t>
  </si>
  <si>
    <t xml:space="preserve">PSA Number </t>
  </si>
  <si>
    <t>Month of Report</t>
  </si>
  <si>
    <t>Number of days served this month</t>
  </si>
  <si>
    <t>Total number of meals, regardless of funding source, served to:</t>
  </si>
  <si>
    <t xml:space="preserve"> - all persons 60 years of age or older and their spouses, regardless of age</t>
  </si>
  <si>
    <t xml:space="preserve"> - volunteers, regardless of age, who provider services during meal hours on a Regular basis</t>
  </si>
  <si>
    <t xml:space="preserve">   elderly at which congregate meal services were provider during the month.</t>
  </si>
  <si>
    <t xml:space="preserve"> - handicapped or disabled individuals residing in housing facilities occupied primarily by</t>
  </si>
  <si>
    <t>TOTAL:</t>
  </si>
  <si>
    <t>Line 1 Times $ .72 cents per Meal</t>
  </si>
  <si>
    <t>Cost Reimb.</t>
  </si>
  <si>
    <t>SCSM</t>
  </si>
  <si>
    <t>LSP Funded Meals  UNITS</t>
  </si>
  <si>
    <t>NDP Funded Meals UNITS</t>
  </si>
  <si>
    <t>Total Funded Meals UNITS</t>
  </si>
  <si>
    <t>Approved Contract Amount</t>
  </si>
  <si>
    <t>Actual Expenditures for this Report</t>
  </si>
  <si>
    <t xml:space="preserve">Total Expenditures Year to Date </t>
  </si>
  <si>
    <t xml:space="preserve">Contract Balance </t>
  </si>
  <si>
    <t>Signature: ___________________________</t>
  </si>
  <si>
    <t>Title: ______________</t>
  </si>
  <si>
    <t>Date: ______________</t>
  </si>
  <si>
    <t>PREVIOUS YTD UNITS</t>
  </si>
  <si>
    <r>
      <t xml:space="preserve">B.   Actual Total </t>
    </r>
    <r>
      <rPr>
        <b/>
        <sz val="10"/>
        <rFont val="Arial"/>
        <family val="2"/>
      </rPr>
      <t>Billing</t>
    </r>
  </si>
  <si>
    <r>
      <t xml:space="preserve">C.   Total </t>
    </r>
    <r>
      <rPr>
        <b/>
        <sz val="10"/>
        <rFont val="Arial"/>
        <family val="2"/>
      </rPr>
      <t>Billing</t>
    </r>
  </si>
  <si>
    <t>FORM 106</t>
  </si>
  <si>
    <t>INCOME/RECEIPTS</t>
  </si>
  <si>
    <t>Billable Unit Cost Report</t>
  </si>
  <si>
    <t>Unduplicated Clients Served</t>
  </si>
  <si>
    <t>EXPENDITURE COMPUTATION</t>
  </si>
  <si>
    <t>CONTRACT SUMMARY</t>
  </si>
  <si>
    <t>Federal Funds</t>
  </si>
  <si>
    <t>Program Income</t>
  </si>
  <si>
    <t>Cash Match (IIIB, C1, C2, IIIE)</t>
  </si>
  <si>
    <t>SUBTOTAL:  Cash Receipts</t>
  </si>
  <si>
    <t>Local In-Kind match</t>
  </si>
  <si>
    <t>TOTAL RECEIPTS</t>
  </si>
  <si>
    <t>Previous Month YTD Billed</t>
  </si>
  <si>
    <t>Prior Month Ending Contract  Balance</t>
  </si>
  <si>
    <t>Current Month Amount Billed</t>
  </si>
  <si>
    <t>Less Curretn Month Adv Payback</t>
  </si>
  <si>
    <t xml:space="preserve">Contracted Funds Requested for Month </t>
  </si>
  <si>
    <t>County</t>
  </si>
  <si>
    <t>Region</t>
  </si>
  <si>
    <t>Regions</t>
  </si>
  <si>
    <t>Region A</t>
  </si>
  <si>
    <t>Region B</t>
  </si>
  <si>
    <t>Region C</t>
  </si>
  <si>
    <t>Region D</t>
  </si>
  <si>
    <t>Region E</t>
  </si>
  <si>
    <t>Region F</t>
  </si>
  <si>
    <t>County Wide</t>
  </si>
  <si>
    <t>Miami-Dade</t>
  </si>
  <si>
    <t>Monroe</t>
  </si>
  <si>
    <t>______________</t>
  </si>
  <si>
    <t xml:space="preserve">   Approved by:  ___________________________ Date: __________</t>
  </si>
  <si>
    <t>PSA #11 OAA NSIP Forms, Revised Decedmber 2024</t>
  </si>
  <si>
    <t xml:space="preserve">                              (Signature)</t>
  </si>
  <si>
    <t xml:space="preserve">Prepared By:___________________________________ Date: _____________                   </t>
  </si>
  <si>
    <t xml:space="preserve">Approved By:__________________________________________  Date: ______________    </t>
  </si>
  <si>
    <t xml:space="preserve">                         ( Signature)</t>
  </si>
  <si>
    <t>FUNDING SOURCE</t>
  </si>
  <si>
    <t>Code</t>
  </si>
  <si>
    <t>Service</t>
  </si>
  <si>
    <t xml:space="preserve"> for this report </t>
  </si>
  <si>
    <t>Year to Date</t>
  </si>
  <si>
    <t>ECHO</t>
  </si>
  <si>
    <t>OAA SubTitle III-E</t>
  </si>
  <si>
    <t>OAA SubTitle III-D</t>
  </si>
  <si>
    <t>OAA SubTitle III-C2</t>
  </si>
  <si>
    <t>OAA SubTitle III-C1</t>
  </si>
  <si>
    <t>OAA SubTitle III-B</t>
  </si>
  <si>
    <t>OAA Funded Meals UNITS *</t>
  </si>
  <si>
    <t>* Should recocnlie to C1 and C2 units billed for the month. If not, an expalantion must be provided below:</t>
  </si>
  <si>
    <t>Prepared by : _______________________  Date :_________            Approved by : ______________________________  Date :_____________</t>
  </si>
  <si>
    <t xml:space="preserve">                              (Signature)                                                                                              (Signatre)</t>
  </si>
  <si>
    <t>Prior Mo.  YTD Receipts</t>
  </si>
  <si>
    <t>Prior Month YTD Units</t>
  </si>
  <si>
    <t>Prior Month 
YTD $$</t>
  </si>
  <si>
    <t xml:space="preserve">      ATTACHMENT VIII</t>
  </si>
  <si>
    <t xml:space="preserve">            MINORITY BUSINESS SUBCONTRACTOR EXPENDITURES (MBE FORM)</t>
  </si>
  <si>
    <t xml:space="preserve">PROVIDER NAME:   </t>
  </si>
  <si>
    <t>ALLIANCE FOR AGING, INC.</t>
  </si>
  <si>
    <t>DOEA CONTRACT NUMBER:</t>
  </si>
  <si>
    <t>*REPORTING PERIOD FROM:</t>
  </si>
  <si>
    <t xml:space="preserve">   *(DATE RANGE OF RENDERED SERVICES, MUST MATCH INVOICE SUBMITTED TO DOEA)</t>
  </si>
  <si>
    <t>REPORT ALL EXPENDITURES MADE TO SUBCONTRACTORS, INDICATE WHICH SUBCONTRACTORS</t>
  </si>
  <si>
    <t xml:space="preserve">   ARE CERTIFIED MBE AND MINORITY NON-PROFIT ORGANIZATIONS OR MBE BUT ARE NOT A</t>
  </si>
  <si>
    <t xml:space="preserve">  CERTIFIED MBE AS DEFINED IN SECTION 288.703, FLORIDA STATUTES.  DESIGNATE CMBE/NON-</t>
  </si>
  <si>
    <t xml:space="preserve">                       CMBE STATUS WITH A CHECK IN THE CORRESPONDING BOX BELOW.</t>
  </si>
  <si>
    <t xml:space="preserve">  SUBCONTRACTOR</t>
  </si>
  <si>
    <t>SUBCONTRACTOR'S</t>
  </si>
  <si>
    <t>CMBE</t>
  </si>
  <si>
    <t>NON-CMBE</t>
  </si>
  <si>
    <t>PERIOD</t>
  </si>
  <si>
    <t xml:space="preserve">            NAME</t>
  </si>
  <si>
    <t>FEID</t>
  </si>
  <si>
    <t>CMBE NUMBER</t>
  </si>
  <si>
    <t>EXPENDITURES</t>
  </si>
  <si>
    <t>DOEA USE ONLY - REPORTING ENTITY (DIVISION, OFFICE, ETC.)</t>
  </si>
  <si>
    <t>SEND COMPLETED FORMS VIA INTEROFFICE MAIL: TO BYRON SAPER,</t>
  </si>
  <si>
    <t>MBE COORDINATOR, CONTRACT ADMINISTRATION &amp; PURCHASING, TALLAHASSEE, FLORIDA 32399-7000</t>
  </si>
  <si>
    <t>Effective January 2025</t>
  </si>
  <si>
    <t>REGION:</t>
  </si>
  <si>
    <t>COUNTY:</t>
  </si>
  <si>
    <t>January 2025 - December 2025</t>
  </si>
  <si>
    <t>ALLIANCE CONTRACT MANAGER:</t>
  </si>
  <si>
    <t>For biling purposes, County Wide is considered a separate region.</t>
  </si>
  <si>
    <t>Create a workbook for each County and for each Region within the County (The list of workbooks are below).  Each workbook contains a 105 for each subtitle (IIIB, C1, C2, IIID, IIIE, NSIP) and a 106 that rolls up each 105.</t>
  </si>
  <si>
    <t>Workbooks to be creaeted (for the subtitles which are funded:</t>
  </si>
  <si>
    <t>Miami-Dade Region A</t>
  </si>
  <si>
    <t>Miami-Dade Region B</t>
  </si>
  <si>
    <t>Miami-Dade Region C</t>
  </si>
  <si>
    <t>Miami-Dade Region D</t>
  </si>
  <si>
    <t>Miami-Dade Region E</t>
  </si>
  <si>
    <t>Miami-Dade Region F</t>
  </si>
  <si>
    <t>Miami-Dade Region CW (County Wide)</t>
  </si>
  <si>
    <t>Monroe Region A</t>
  </si>
  <si>
    <t>Monroe Region B</t>
  </si>
  <si>
    <t>Monroe CW (County Wide)</t>
  </si>
  <si>
    <t>eCIRST report "Services Reported by Program and Sevice" " - Run and submit a "Services Reported by Program And Service" on your main County Provider number- Sorted by Regions and then by service totaling each service section.</t>
  </si>
  <si>
    <t>eCIRST Report "Client Servics Unit Report" - Run and submit a "Client Service Units Report" on your main County Provider Number - Sorted by Regions and then by service totaling each serviec section.</t>
  </si>
  <si>
    <t xml:space="preserve">Complete the CMBE Form. </t>
  </si>
  <si>
    <t>Submit your Payment Request package per Region and county, and billing month using the following naming convention for each workbook submitted:  example:  "Miami-Dade Region A  - January 2025 billing"</t>
  </si>
  <si>
    <t>NSIP is considered County Wide.  If you have a County Wide workbook for other services, bill NSIP within the County Wide workbook.  If you do not have any other countywide services, a new County Wide workbook must be created to bill NSIP.</t>
  </si>
  <si>
    <t>OAA BILLING SUBMISSION INSTRUCTIONS</t>
  </si>
  <si>
    <t>A COMPLETE BILLING PACKAGE MUST BE SUBMITTED FOR EACH REGION AND COUNTY THAT IS FUNDED 
AS PER ATTACHEMENT V11 OF THE OAA CONTRACT.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</si>
</sst>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* #,##0_);_(* \(#,##0\);_(* &quot;-&quot;??_);_(@_)"/>
  </numFmts>
  <fonts count="30" x14ac:knownFonts="1">
    <font>
      <sz val="11"/>
      <color theme="1"/>
      <name val="Calibri"/>
      <family val="2"/>
      <scheme val="minor"/>
    </font>
    <font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5.5"/>
      <name val="Arial"/>
      <family val="2"/>
    </font>
    <font>
      <sz val="5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  <font>
      <sz val="12"/>
      <name val="Arial"/>
      <family val="2"/>
    </font>
    <font>
      <b/>
      <sz val="16"/>
      <color rgb="FFFF0000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name val="Arial"/>
      <family val="2"/>
    </font>
    <font>
      <i/>
      <sz val="10"/>
      <name val="Arial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14" fillId="0" borderId="0">
      <alignment vertical="top"/>
    </xf>
    <xf numFmtId="43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9" fontId="19" fillId="0" borderId="0" applyFont="0" applyFill="0" applyBorder="0" applyAlignment="0" applyProtection="0"/>
  </cellStyleXfs>
  <cellXfs count="426">
    <xf numFmtId="0" fontId="0" fillId="0" borderId="0" xfId="0"/>
    <xf numFmtId="0" fontId="3" fillId="0" borderId="0" xfId="0" applyFont="1"/>
    <xf numFmtId="0" fontId="2" fillId="0" borderId="6" xfId="0" applyFont="1" applyBorder="1"/>
    <xf numFmtId="0" fontId="6" fillId="0" borderId="0" xfId="0" applyFont="1"/>
    <xf numFmtId="0" fontId="7" fillId="0" borderId="0" xfId="0" applyFont="1"/>
    <xf numFmtId="0" fontId="2" fillId="2" borderId="0" xfId="1" applyFill="1"/>
    <xf numFmtId="0" fontId="2" fillId="0" borderId="0" xfId="1"/>
    <xf numFmtId="0" fontId="2" fillId="2" borderId="3" xfId="0" applyFont="1" applyFill="1" applyBorder="1"/>
    <xf numFmtId="0" fontId="2" fillId="2" borderId="6" xfId="0" applyFont="1" applyFill="1" applyBorder="1" applyAlignment="1">
      <alignment horizontal="center"/>
    </xf>
    <xf numFmtId="0" fontId="0" fillId="4" borderId="0" xfId="0" applyFill="1"/>
    <xf numFmtId="4" fontId="2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4" fontId="2" fillId="2" borderId="0" xfId="0" applyNumberFormat="1" applyFont="1" applyFill="1" applyAlignment="1">
      <alignment horizontal="center"/>
    </xf>
    <xf numFmtId="4" fontId="2" fillId="0" borderId="0" xfId="1" applyNumberFormat="1"/>
    <xf numFmtId="0" fontId="2" fillId="0" borderId="12" xfId="0" applyFont="1" applyBorder="1" applyAlignment="1">
      <alignment horizontal="left" vertical="center" wrapText="1" indent="1"/>
    </xf>
    <xf numFmtId="38" fontId="12" fillId="0" borderId="14" xfId="0" applyNumberFormat="1" applyFont="1" applyBorder="1" applyAlignment="1">
      <alignment vertical="center" wrapText="1"/>
    </xf>
    <xf numFmtId="4" fontId="2" fillId="0" borderId="0" xfId="2" applyNumberFormat="1" applyFont="1" applyAlignment="1"/>
    <xf numFmtId="4" fontId="15" fillId="0" borderId="0" xfId="2" applyNumberFormat="1" applyFont="1" applyAlignment="1">
      <alignment horizontal="center"/>
    </xf>
    <xf numFmtId="0" fontId="14" fillId="0" borderId="0" xfId="2" applyAlignment="1"/>
    <xf numFmtId="4" fontId="16" fillId="0" borderId="0" xfId="2" applyNumberFormat="1" applyFont="1" applyAlignment="1">
      <alignment horizontal="centerContinuous"/>
    </xf>
    <xf numFmtId="4" fontId="2" fillId="0" borderId="0" xfId="2" applyNumberFormat="1" applyFont="1" applyAlignment="1">
      <alignment horizontal="centerContinuous"/>
    </xf>
    <xf numFmtId="0" fontId="14" fillId="0" borderId="0" xfId="2" applyAlignment="1">
      <alignment horizontal="centerContinuous"/>
    </xf>
    <xf numFmtId="4" fontId="5" fillId="0" borderId="6" xfId="2" applyNumberFormat="1" applyFont="1" applyBorder="1" applyAlignment="1">
      <alignment horizontal="left"/>
    </xf>
    <xf numFmtId="4" fontId="5" fillId="0" borderId="16" xfId="2" applyNumberFormat="1" applyFont="1" applyBorder="1" applyAlignment="1" applyProtection="1">
      <protection locked="0"/>
    </xf>
    <xf numFmtId="4" fontId="17" fillId="0" borderId="16" xfId="2" applyNumberFormat="1" applyFont="1" applyBorder="1" applyAlignment="1" applyProtection="1">
      <protection locked="0"/>
    </xf>
    <xf numFmtId="4" fontId="5" fillId="0" borderId="16" xfId="2" applyNumberFormat="1" applyFont="1" applyBorder="1" applyAlignment="1" applyProtection="1">
      <alignment horizontal="center"/>
      <protection locked="0"/>
    </xf>
    <xf numFmtId="4" fontId="5" fillId="0" borderId="16" xfId="2" quotePrefix="1" applyNumberFormat="1" applyFont="1" applyBorder="1" applyAlignment="1" applyProtection="1">
      <alignment horizontal="center"/>
      <protection locked="0"/>
    </xf>
    <xf numFmtId="37" fontId="5" fillId="0" borderId="16" xfId="2" quotePrefix="1" applyNumberFormat="1" applyFont="1" applyBorder="1" applyAlignment="1" applyProtection="1">
      <alignment horizontal="center"/>
      <protection locked="0"/>
    </xf>
    <xf numFmtId="4" fontId="18" fillId="0" borderId="16" xfId="2" applyNumberFormat="1" applyFont="1" applyBorder="1" applyAlignment="1" applyProtection="1">
      <protection locked="0"/>
    </xf>
    <xf numFmtId="0" fontId="8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38" fontId="12" fillId="0" borderId="15" xfId="0" applyNumberFormat="1" applyFont="1" applyBorder="1" applyAlignment="1">
      <alignment vertical="center" wrapText="1"/>
    </xf>
    <xf numFmtId="38" fontId="12" fillId="0" borderId="13" xfId="0" applyNumberFormat="1" applyFont="1" applyBorder="1" applyAlignment="1">
      <alignment vertical="center" wrapText="1"/>
    </xf>
    <xf numFmtId="43" fontId="0" fillId="0" borderId="0" xfId="3" applyFont="1"/>
    <xf numFmtId="43" fontId="3" fillId="0" borderId="0" xfId="3" applyFont="1"/>
    <xf numFmtId="43" fontId="6" fillId="0" borderId="0" xfId="3" applyFont="1"/>
    <xf numFmtId="0" fontId="2" fillId="5" borderId="6" xfId="0" applyFont="1" applyFill="1" applyBorder="1"/>
    <xf numFmtId="43" fontId="2" fillId="0" borderId="6" xfId="0" applyNumberFormat="1" applyFont="1" applyBorder="1"/>
    <xf numFmtId="44" fontId="2" fillId="0" borderId="6" xfId="4" applyFont="1" applyBorder="1"/>
    <xf numFmtId="44" fontId="2" fillId="5" borderId="6" xfId="4" applyFont="1" applyFill="1" applyBorder="1"/>
    <xf numFmtId="4" fontId="5" fillId="5" borderId="6" xfId="2" applyNumberFormat="1" applyFont="1" applyFill="1" applyBorder="1" applyAlignment="1">
      <alignment horizontal="center" vertical="top"/>
    </xf>
    <xf numFmtId="4" fontId="5" fillId="5" borderId="6" xfId="2" applyNumberFormat="1" applyFont="1" applyFill="1" applyBorder="1" applyAlignment="1">
      <alignment horizontal="center" vertical="center"/>
    </xf>
    <xf numFmtId="4" fontId="3" fillId="5" borderId="6" xfId="2" applyNumberFormat="1" applyFont="1" applyFill="1" applyBorder="1" applyAlignment="1">
      <alignment horizontal="left"/>
    </xf>
    <xf numFmtId="3" fontId="3" fillId="5" borderId="6" xfId="2" applyNumberFormat="1" applyFont="1" applyFill="1" applyBorder="1" applyAlignment="1">
      <alignment horizontal="left"/>
    </xf>
    <xf numFmtId="3" fontId="2" fillId="2" borderId="6" xfId="0" applyNumberFormat="1" applyFont="1" applyFill="1" applyBorder="1" applyAlignment="1">
      <alignment horizontal="center"/>
    </xf>
    <xf numFmtId="3" fontId="2" fillId="5" borderId="6" xfId="0" applyNumberFormat="1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4" fontId="2" fillId="2" borderId="6" xfId="0" applyNumberFormat="1" applyFont="1" applyFill="1" applyBorder="1" applyAlignment="1">
      <alignment horizontal="right"/>
    </xf>
    <xf numFmtId="0" fontId="5" fillId="5" borderId="17" xfId="2" applyFont="1" applyFill="1" applyBorder="1" applyAlignment="1">
      <alignment horizontal="left"/>
    </xf>
    <xf numFmtId="0" fontId="3" fillId="5" borderId="17" xfId="2" applyFont="1" applyFill="1" applyBorder="1" applyAlignment="1">
      <alignment horizontal="left"/>
    </xf>
    <xf numFmtId="0" fontId="0" fillId="0" borderId="6" xfId="0" applyBorder="1"/>
    <xf numFmtId="3" fontId="2" fillId="0" borderId="6" xfId="0" applyNumberFormat="1" applyFont="1" applyBorder="1" applyAlignment="1">
      <alignment horizontal="center"/>
    </xf>
    <xf numFmtId="0" fontId="2" fillId="0" borderId="5" xfId="1" applyBorder="1"/>
    <xf numFmtId="7" fontId="2" fillId="5" borderId="6" xfId="0" applyNumberFormat="1" applyFont="1" applyFill="1" applyBorder="1" applyAlignment="1">
      <alignment horizontal="center"/>
    </xf>
    <xf numFmtId="7" fontId="2" fillId="2" borderId="6" xfId="0" applyNumberFormat="1" applyFont="1" applyFill="1" applyBorder="1" applyAlignment="1">
      <alignment horizontal="center"/>
    </xf>
    <xf numFmtId="49" fontId="0" fillId="0" borderId="6" xfId="0" applyNumberFormat="1" applyBorder="1"/>
    <xf numFmtId="0" fontId="0" fillId="5" borderId="6" xfId="0" applyFill="1" applyBorder="1"/>
    <xf numFmtId="4" fontId="5" fillId="0" borderId="2" xfId="2" applyNumberFormat="1" applyFont="1" applyBorder="1" applyAlignment="1" applyProtection="1">
      <protection locked="0"/>
    </xf>
    <xf numFmtId="4" fontId="5" fillId="0" borderId="6" xfId="2" applyNumberFormat="1" applyFont="1" applyBorder="1" applyAlignment="1" applyProtection="1">
      <protection locked="0"/>
    </xf>
    <xf numFmtId="4" fontId="18" fillId="0" borderId="6" xfId="2" applyNumberFormat="1" applyFont="1" applyBorder="1" applyAlignment="1" applyProtection="1">
      <protection locked="0"/>
    </xf>
    <xf numFmtId="0" fontId="0" fillId="0" borderId="11" xfId="0" applyBorder="1" applyAlignment="1">
      <alignment horizontal="centerContinuous"/>
    </xf>
    <xf numFmtId="44" fontId="0" fillId="0" borderId="6" xfId="4" applyFont="1" applyFill="1" applyBorder="1"/>
    <xf numFmtId="4" fontId="18" fillId="5" borderId="6" xfId="2" applyNumberFormat="1" applyFont="1" applyFill="1" applyBorder="1" applyAlignment="1" applyProtection="1">
      <protection locked="0"/>
    </xf>
    <xf numFmtId="0" fontId="5" fillId="0" borderId="0" xfId="2" applyFont="1" applyAlignment="1">
      <alignment horizontal="left"/>
    </xf>
    <xf numFmtId="4" fontId="5" fillId="0" borderId="0" xfId="2" applyNumberFormat="1" applyFont="1" applyAlignment="1"/>
    <xf numFmtId="4" fontId="5" fillId="0" borderId="0" xfId="2" applyNumberFormat="1" applyFont="1" applyAlignment="1">
      <alignment horizontal="left"/>
    </xf>
    <xf numFmtId="3" fontId="2" fillId="0" borderId="17" xfId="3" applyNumberFormat="1" applyFont="1" applyFill="1" applyBorder="1"/>
    <xf numFmtId="0" fontId="2" fillId="0" borderId="0" xfId="0" applyFont="1"/>
    <xf numFmtId="0" fontId="2" fillId="0" borderId="0" xfId="3" applyNumberFormat="1" applyFont="1" applyFill="1" applyBorder="1"/>
    <xf numFmtId="4" fontId="3" fillId="0" borderId="11" xfId="2" applyNumberFormat="1" applyFont="1" applyBorder="1" applyAlignment="1">
      <alignment horizontal="left"/>
    </xf>
    <xf numFmtId="0" fontId="8" fillId="0" borderId="19" xfId="0" applyFont="1" applyBorder="1"/>
    <xf numFmtId="0" fontId="1" fillId="0" borderId="20" xfId="0" applyFont="1" applyBorder="1"/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5" xfId="0" applyFont="1" applyBorder="1"/>
    <xf numFmtId="0" fontId="2" fillId="0" borderId="26" xfId="0" applyFont="1" applyBorder="1"/>
    <xf numFmtId="0" fontId="2" fillId="0" borderId="27" xfId="0" applyFont="1" applyBorder="1"/>
    <xf numFmtId="0" fontId="21" fillId="0" borderId="19" xfId="0" applyFont="1" applyBorder="1"/>
    <xf numFmtId="0" fontId="2" fillId="0" borderId="20" xfId="0" applyFont="1" applyBorder="1"/>
    <xf numFmtId="0" fontId="2" fillId="0" borderId="28" xfId="0" applyFont="1" applyBorder="1"/>
    <xf numFmtId="49" fontId="2" fillId="0" borderId="29" xfId="0" applyNumberFormat="1" applyFont="1" applyBorder="1"/>
    <xf numFmtId="0" fontId="2" fillId="0" borderId="29" xfId="0" applyFont="1" applyBorder="1"/>
    <xf numFmtId="4" fontId="3" fillId="0" borderId="28" xfId="2" applyNumberFormat="1" applyFont="1" applyBorder="1" applyAlignment="1">
      <alignment horizontal="left"/>
    </xf>
    <xf numFmtId="4" fontId="5" fillId="0" borderId="22" xfId="2" applyNumberFormat="1" applyFont="1" applyBorder="1" applyAlignment="1"/>
    <xf numFmtId="4" fontId="3" fillId="0" borderId="22" xfId="2" applyNumberFormat="1" applyFont="1" applyBorder="1" applyAlignment="1">
      <alignment horizontal="left"/>
    </xf>
    <xf numFmtId="0" fontId="21" fillId="0" borderId="30" xfId="0" applyFont="1" applyBorder="1"/>
    <xf numFmtId="49" fontId="2" fillId="0" borderId="22" xfId="0" applyNumberFormat="1" applyFont="1" applyBorder="1"/>
    <xf numFmtId="0" fontId="4" fillId="0" borderId="30" xfId="0" applyFont="1" applyBorder="1"/>
    <xf numFmtId="0" fontId="5" fillId="0" borderId="31" xfId="0" applyFont="1" applyBorder="1"/>
    <xf numFmtId="0" fontId="2" fillId="0" borderId="31" xfId="0" applyFont="1" applyBorder="1"/>
    <xf numFmtId="9" fontId="2" fillId="0" borderId="34" xfId="5" applyFont="1" applyBorder="1"/>
    <xf numFmtId="9" fontId="2" fillId="0" borderId="35" xfId="5" applyFont="1" applyBorder="1"/>
    <xf numFmtId="9" fontId="2" fillId="0" borderId="36" xfId="5" applyFont="1" applyBorder="1"/>
    <xf numFmtId="9" fontId="2" fillId="0" borderId="39" xfId="5" applyFont="1" applyBorder="1"/>
    <xf numFmtId="0" fontId="2" fillId="0" borderId="19" xfId="0" applyFont="1" applyBorder="1"/>
    <xf numFmtId="0" fontId="2" fillId="0" borderId="0" xfId="0" applyFont="1" applyAlignment="1">
      <alignment horizontal="center"/>
    </xf>
    <xf numFmtId="0" fontId="2" fillId="5" borderId="28" xfId="0" applyFont="1" applyFill="1" applyBorder="1"/>
    <xf numFmtId="44" fontId="2" fillId="0" borderId="24" xfId="4" applyFont="1" applyBorder="1"/>
    <xf numFmtId="44" fontId="2" fillId="0" borderId="0" xfId="4" applyFont="1" applyBorder="1"/>
    <xf numFmtId="0" fontId="2" fillId="0" borderId="40" xfId="0" applyFont="1" applyBorder="1"/>
    <xf numFmtId="44" fontId="2" fillId="0" borderId="41" xfId="4" applyFont="1" applyBorder="1"/>
    <xf numFmtId="0" fontId="2" fillId="0" borderId="41" xfId="0" applyFont="1" applyBorder="1"/>
    <xf numFmtId="44" fontId="2" fillId="0" borderId="42" xfId="4" applyFont="1" applyBorder="1"/>
    <xf numFmtId="0" fontId="8" fillId="0" borderId="22" xfId="0" applyFont="1" applyBorder="1"/>
    <xf numFmtId="0" fontId="2" fillId="0" borderId="22" xfId="0" applyFont="1" applyBorder="1" applyAlignment="1">
      <alignment horizontal="center"/>
    </xf>
    <xf numFmtId="4" fontId="17" fillId="0" borderId="0" xfId="2" applyNumberFormat="1" applyFont="1" applyAlignment="1">
      <alignment horizontal="left"/>
    </xf>
    <xf numFmtId="4" fontId="5" fillId="0" borderId="11" xfId="2" applyNumberFormat="1" applyFont="1" applyBorder="1" applyAlignment="1">
      <alignment horizontal="left"/>
    </xf>
    <xf numFmtId="4" fontId="5" fillId="0" borderId="23" xfId="2" applyNumberFormat="1" applyFont="1" applyBorder="1" applyAlignment="1"/>
    <xf numFmtId="0" fontId="14" fillId="0" borderId="22" xfId="2" applyBorder="1" applyAlignment="1"/>
    <xf numFmtId="4" fontId="5" fillId="0" borderId="23" xfId="2" applyNumberFormat="1" applyFont="1" applyBorder="1" applyAlignment="1">
      <alignment horizontal="center" vertical="top"/>
    </xf>
    <xf numFmtId="0" fontId="14" fillId="0" borderId="25" xfId="2" applyBorder="1" applyAlignment="1"/>
    <xf numFmtId="4" fontId="5" fillId="0" borderId="26" xfId="2" applyNumberFormat="1" applyFont="1" applyBorder="1" applyAlignment="1">
      <alignment horizontal="left"/>
    </xf>
    <xf numFmtId="4" fontId="5" fillId="0" borderId="26" xfId="2" applyNumberFormat="1" applyFont="1" applyBorder="1" applyAlignment="1">
      <alignment horizontal="center" vertical="center"/>
    </xf>
    <xf numFmtId="4" fontId="5" fillId="0" borderId="0" xfId="2" applyNumberFormat="1" applyFont="1" applyAlignment="1" applyProtection="1">
      <protection locked="0"/>
    </xf>
    <xf numFmtId="0" fontId="14" fillId="0" borderId="19" xfId="2" applyBorder="1" applyAlignment="1"/>
    <xf numFmtId="4" fontId="5" fillId="0" borderId="21" xfId="2" applyNumberFormat="1" applyFont="1" applyBorder="1" applyAlignment="1">
      <alignment horizontal="center" vertical="top"/>
    </xf>
    <xf numFmtId="4" fontId="5" fillId="0" borderId="23" xfId="2" applyNumberFormat="1" applyFont="1" applyBorder="1" applyAlignment="1">
      <alignment vertical="center"/>
    </xf>
    <xf numFmtId="4" fontId="5" fillId="0" borderId="3" xfId="2" applyNumberFormat="1" applyFont="1" applyBorder="1" applyAlignment="1"/>
    <xf numFmtId="4" fontId="5" fillId="0" borderId="25" xfId="2" applyNumberFormat="1" applyFont="1" applyBorder="1" applyAlignment="1"/>
    <xf numFmtId="4" fontId="5" fillId="0" borderId="26" xfId="2" applyNumberFormat="1" applyFont="1" applyBorder="1" applyAlignment="1"/>
    <xf numFmtId="4" fontId="5" fillId="0" borderId="27" xfId="2" applyNumberFormat="1" applyFont="1" applyBorder="1" applyAlignment="1">
      <alignment vertical="center"/>
    </xf>
    <xf numFmtId="4" fontId="5" fillId="0" borderId="27" xfId="2" applyNumberFormat="1" applyFont="1" applyBorder="1" applyAlignment="1">
      <alignment horizontal="center" vertical="center"/>
    </xf>
    <xf numFmtId="4" fontId="5" fillId="0" borderId="34" xfId="2" applyNumberFormat="1" applyFont="1" applyBorder="1" applyAlignment="1">
      <alignment horizontal="center" vertical="top"/>
    </xf>
    <xf numFmtId="4" fontId="5" fillId="0" borderId="20" xfId="2" applyNumberFormat="1" applyFont="1" applyBorder="1" applyAlignment="1">
      <alignment horizontal="left"/>
    </xf>
    <xf numFmtId="4" fontId="5" fillId="0" borderId="20" xfId="2" applyNumberFormat="1" applyFont="1" applyBorder="1" applyAlignment="1">
      <alignment horizontal="center" vertical="top"/>
    </xf>
    <xf numFmtId="4" fontId="5" fillId="0" borderId="38" xfId="2" applyNumberFormat="1" applyFont="1" applyBorder="1" applyAlignment="1"/>
    <xf numFmtId="4" fontId="5" fillId="0" borderId="19" xfId="2" applyNumberFormat="1" applyFont="1" applyBorder="1" applyAlignment="1"/>
    <xf numFmtId="4" fontId="5" fillId="0" borderId="21" xfId="2" applyNumberFormat="1" applyFont="1" applyBorder="1" applyAlignment="1"/>
    <xf numFmtId="4" fontId="5" fillId="0" borderId="28" xfId="2" applyNumberFormat="1" applyFont="1" applyBorder="1" applyAlignment="1">
      <alignment horizontal="left"/>
    </xf>
    <xf numFmtId="4" fontId="3" fillId="5" borderId="24" xfId="2" applyNumberFormat="1" applyFont="1" applyFill="1" applyBorder="1" applyAlignment="1">
      <alignment horizontal="left"/>
    </xf>
    <xf numFmtId="4" fontId="5" fillId="5" borderId="24" xfId="2" applyNumberFormat="1" applyFont="1" applyFill="1" applyBorder="1" applyAlignment="1">
      <alignment horizontal="left"/>
    </xf>
    <xf numFmtId="3" fontId="3" fillId="5" borderId="24" xfId="2" applyNumberFormat="1" applyFont="1" applyFill="1" applyBorder="1" applyAlignment="1">
      <alignment horizontal="left"/>
    </xf>
    <xf numFmtId="4" fontId="3" fillId="0" borderId="23" xfId="2" applyNumberFormat="1" applyFont="1" applyBorder="1" applyAlignment="1">
      <alignment horizontal="left"/>
    </xf>
    <xf numFmtId="4" fontId="5" fillId="0" borderId="27" xfId="2" applyNumberFormat="1" applyFont="1" applyBorder="1" applyAlignment="1"/>
    <xf numFmtId="4" fontId="5" fillId="0" borderId="19" xfId="2" applyNumberFormat="1" applyFont="1" applyBorder="1" applyAlignment="1">
      <alignment horizontal="left"/>
    </xf>
    <xf numFmtId="4" fontId="5" fillId="0" borderId="21" xfId="2" applyNumberFormat="1" applyFont="1" applyBorder="1" applyAlignment="1">
      <alignment horizontal="left"/>
    </xf>
    <xf numFmtId="4" fontId="17" fillId="0" borderId="22" xfId="2" applyNumberFormat="1" applyFont="1" applyBorder="1" applyAlignment="1">
      <alignment horizontal="left"/>
    </xf>
    <xf numFmtId="4" fontId="17" fillId="0" borderId="23" xfId="2" applyNumberFormat="1" applyFont="1" applyBorder="1" applyAlignment="1">
      <alignment horizontal="left"/>
    </xf>
    <xf numFmtId="0" fontId="5" fillId="0" borderId="22" xfId="2" applyFont="1" applyBorder="1" applyAlignment="1">
      <alignment horizontal="left"/>
    </xf>
    <xf numFmtId="0" fontId="5" fillId="0" borderId="23" xfId="2" applyFont="1" applyBorder="1" applyAlignment="1">
      <alignment horizontal="left"/>
    </xf>
    <xf numFmtId="0" fontId="3" fillId="0" borderId="22" xfId="2" applyFont="1" applyBorder="1" applyAlignment="1">
      <alignment horizontal="left"/>
    </xf>
    <xf numFmtId="0" fontId="5" fillId="5" borderId="29" xfId="2" applyFont="1" applyFill="1" applyBorder="1" applyAlignment="1">
      <alignment horizontal="left"/>
    </xf>
    <xf numFmtId="0" fontId="5" fillId="0" borderId="25" xfId="2" applyFont="1" applyBorder="1" applyAlignment="1">
      <alignment horizontal="left"/>
    </xf>
    <xf numFmtId="0" fontId="5" fillId="0" borderId="26" xfId="2" applyFont="1" applyBorder="1" applyAlignment="1">
      <alignment horizontal="left"/>
    </xf>
    <xf numFmtId="0" fontId="5" fillId="0" borderId="27" xfId="2" applyFont="1" applyBorder="1" applyAlignment="1">
      <alignment horizontal="left"/>
    </xf>
    <xf numFmtId="4" fontId="2" fillId="0" borderId="19" xfId="2" applyNumberFormat="1" applyFont="1" applyBorder="1" applyAlignment="1"/>
    <xf numFmtId="4" fontId="5" fillId="0" borderId="20" xfId="2" applyNumberFormat="1" applyFont="1" applyBorder="1" applyAlignment="1" applyProtection="1">
      <protection locked="0"/>
    </xf>
    <xf numFmtId="4" fontId="5" fillId="0" borderId="21" xfId="2" applyNumberFormat="1" applyFont="1" applyBorder="1" applyAlignment="1" applyProtection="1">
      <protection locked="0"/>
    </xf>
    <xf numFmtId="4" fontId="5" fillId="0" borderId="22" xfId="2" applyNumberFormat="1" applyFont="1" applyBorder="1" applyAlignment="1" applyProtection="1">
      <protection locked="0"/>
    </xf>
    <xf numFmtId="4" fontId="5" fillId="0" borderId="23" xfId="2" applyNumberFormat="1" applyFont="1" applyBorder="1" applyAlignment="1" applyProtection="1">
      <protection locked="0"/>
    </xf>
    <xf numFmtId="4" fontId="5" fillId="0" borderId="25" xfId="2" applyNumberFormat="1" applyFont="1" applyBorder="1" applyAlignment="1" applyProtection="1">
      <protection locked="0"/>
    </xf>
    <xf numFmtId="4" fontId="5" fillId="0" borderId="26" xfId="2" applyNumberFormat="1" applyFont="1" applyBorder="1" applyAlignment="1" applyProtection="1">
      <protection locked="0"/>
    </xf>
    <xf numFmtId="4" fontId="5" fillId="0" borderId="27" xfId="2" applyNumberFormat="1" applyFont="1" applyBorder="1" applyAlignment="1" applyProtection="1">
      <protection locked="0"/>
    </xf>
    <xf numFmtId="4" fontId="2" fillId="0" borderId="22" xfId="2" applyNumberFormat="1" applyFont="1" applyBorder="1" applyAlignment="1"/>
    <xf numFmtId="4" fontId="17" fillId="0" borderId="19" xfId="2" applyNumberFormat="1" applyFont="1" applyBorder="1" applyAlignment="1" applyProtection="1">
      <protection locked="0"/>
    </xf>
    <xf numFmtId="4" fontId="17" fillId="0" borderId="43" xfId="2" applyNumberFormat="1" applyFont="1" applyBorder="1" applyAlignment="1" applyProtection="1">
      <protection locked="0"/>
    </xf>
    <xf numFmtId="4" fontId="5" fillId="0" borderId="43" xfId="2" applyNumberFormat="1" applyFont="1" applyBorder="1" applyAlignment="1" applyProtection="1">
      <alignment horizontal="center"/>
      <protection locked="0"/>
    </xf>
    <xf numFmtId="4" fontId="5" fillId="0" borderId="43" xfId="2" quotePrefix="1" applyNumberFormat="1" applyFont="1" applyBorder="1" applyAlignment="1" applyProtection="1">
      <alignment horizontal="center"/>
      <protection locked="0"/>
    </xf>
    <xf numFmtId="37" fontId="5" fillId="0" borderId="43" xfId="2" quotePrefix="1" applyNumberFormat="1" applyFont="1" applyBorder="1" applyAlignment="1" applyProtection="1">
      <alignment horizontal="center"/>
      <protection locked="0"/>
    </xf>
    <xf numFmtId="4" fontId="5" fillId="0" borderId="44" xfId="2" quotePrefix="1" applyNumberFormat="1" applyFont="1" applyBorder="1" applyAlignment="1" applyProtection="1">
      <alignment horizontal="center"/>
      <protection locked="0"/>
    </xf>
    <xf numFmtId="4" fontId="17" fillId="0" borderId="22" xfId="2" applyNumberFormat="1" applyFont="1" applyBorder="1" applyAlignment="1" applyProtection="1">
      <protection locked="0"/>
    </xf>
    <xf numFmtId="4" fontId="5" fillId="0" borderId="45" xfId="2" quotePrefix="1" applyNumberFormat="1" applyFont="1" applyBorder="1" applyAlignment="1" applyProtection="1">
      <alignment horizontal="center"/>
      <protection locked="0"/>
    </xf>
    <xf numFmtId="4" fontId="5" fillId="0" borderId="45" xfId="2" applyNumberFormat="1" applyFont="1" applyBorder="1" applyAlignment="1" applyProtection="1">
      <alignment horizontal="center"/>
      <protection locked="0"/>
    </xf>
    <xf numFmtId="4" fontId="5" fillId="0" borderId="45" xfId="2" applyNumberFormat="1" applyFont="1" applyBorder="1" applyAlignment="1" applyProtection="1">
      <protection locked="0"/>
    </xf>
    <xf numFmtId="4" fontId="3" fillId="0" borderId="46" xfId="2" applyNumberFormat="1" applyFont="1" applyBorder="1" applyAlignment="1" applyProtection="1">
      <protection locked="0"/>
    </xf>
    <xf numFmtId="4" fontId="5" fillId="0" borderId="36" xfId="2" applyNumberFormat="1" applyFont="1" applyBorder="1" applyAlignment="1" applyProtection="1">
      <protection locked="0"/>
    </xf>
    <xf numFmtId="4" fontId="3" fillId="0" borderId="28" xfId="2" applyNumberFormat="1" applyFont="1" applyBorder="1" applyAlignment="1" applyProtection="1">
      <protection locked="0"/>
    </xf>
    <xf numFmtId="4" fontId="18" fillId="0" borderId="24" xfId="2" applyNumberFormat="1" applyFont="1" applyBorder="1" applyAlignment="1" applyProtection="1">
      <protection locked="0"/>
    </xf>
    <xf numFmtId="4" fontId="18" fillId="0" borderId="0" xfId="2" applyNumberFormat="1" applyFont="1" applyAlignment="1" applyProtection="1">
      <protection locked="0"/>
    </xf>
    <xf numFmtId="4" fontId="18" fillId="0" borderId="23" xfId="2" applyNumberFormat="1" applyFont="1" applyBorder="1" applyAlignment="1" applyProtection="1">
      <protection locked="0"/>
    </xf>
    <xf numFmtId="4" fontId="18" fillId="0" borderId="45" xfId="2" applyNumberFormat="1" applyFont="1" applyBorder="1" applyAlignment="1" applyProtection="1">
      <protection locked="0"/>
    </xf>
    <xf numFmtId="4" fontId="3" fillId="0" borderId="40" xfId="2" applyNumberFormat="1" applyFont="1" applyBorder="1" applyAlignment="1" applyProtection="1">
      <protection locked="0"/>
    </xf>
    <xf numFmtId="4" fontId="5" fillId="0" borderId="41" xfId="2" applyNumberFormat="1" applyFont="1" applyBorder="1" applyAlignment="1" applyProtection="1">
      <protection locked="0"/>
    </xf>
    <xf numFmtId="4" fontId="18" fillId="0" borderId="41" xfId="2" applyNumberFormat="1" applyFont="1" applyBorder="1" applyAlignment="1" applyProtection="1">
      <protection locked="0"/>
    </xf>
    <xf numFmtId="4" fontId="18" fillId="0" borderId="42" xfId="2" applyNumberFormat="1" applyFont="1" applyBorder="1" applyAlignment="1" applyProtection="1">
      <protection locked="0"/>
    </xf>
    <xf numFmtId="4" fontId="17" fillId="0" borderId="6" xfId="2" applyNumberFormat="1" applyFont="1" applyBorder="1" applyAlignment="1">
      <alignment horizontal="left"/>
    </xf>
    <xf numFmtId="4" fontId="17" fillId="0" borderId="0" xfId="2" applyNumberFormat="1" applyFont="1" applyAlignment="1"/>
    <xf numFmtId="4" fontId="3" fillId="0" borderId="22" xfId="2" applyNumberFormat="1" applyFont="1" applyBorder="1" applyAlignment="1" applyProtection="1">
      <protection locked="0"/>
    </xf>
    <xf numFmtId="4" fontId="3" fillId="0" borderId="0" xfId="2" applyNumberFormat="1" applyFont="1" applyAlignment="1" applyProtection="1">
      <protection locked="0"/>
    </xf>
    <xf numFmtId="3" fontId="8" fillId="0" borderId="24" xfId="3" applyNumberFormat="1" applyFont="1" applyFill="1" applyBorder="1"/>
    <xf numFmtId="3" fontId="2" fillId="0" borderId="0" xfId="0" applyNumberFormat="1" applyFont="1"/>
    <xf numFmtId="3" fontId="2" fillId="0" borderId="1" xfId="3" applyNumberFormat="1" applyFont="1" applyFill="1" applyBorder="1"/>
    <xf numFmtId="3" fontId="8" fillId="0" borderId="23" xfId="0" applyNumberFormat="1" applyFont="1" applyBorder="1"/>
    <xf numFmtId="0" fontId="2" fillId="0" borderId="6" xfId="0" applyFont="1" applyBorder="1" applyAlignment="1">
      <alignment horizontal="center"/>
    </xf>
    <xf numFmtId="44" fontId="2" fillId="0" borderId="7" xfId="4" applyFont="1" applyBorder="1"/>
    <xf numFmtId="44" fontId="2" fillId="0" borderId="8" xfId="4" applyFont="1" applyBorder="1"/>
    <xf numFmtId="0" fontId="2" fillId="0" borderId="24" xfId="0" applyFont="1" applyBorder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16" fillId="0" borderId="0" xfId="0" applyFont="1" applyAlignment="1">
      <alignment horizontal="centerContinuous"/>
    </xf>
    <xf numFmtId="0" fontId="2" fillId="2" borderId="0" xfId="0" applyFont="1" applyFill="1"/>
    <xf numFmtId="0" fontId="2" fillId="2" borderId="19" xfId="0" applyFont="1" applyFill="1" applyBorder="1"/>
    <xf numFmtId="0" fontId="2" fillId="2" borderId="20" xfId="0" applyFont="1" applyFill="1" applyBorder="1"/>
    <xf numFmtId="0" fontId="2" fillId="2" borderId="21" xfId="0" applyFont="1" applyFill="1" applyBorder="1"/>
    <xf numFmtId="0" fontId="8" fillId="2" borderId="22" xfId="0" applyFont="1" applyFill="1" applyBorder="1"/>
    <xf numFmtId="0" fontId="2" fillId="2" borderId="23" xfId="0" applyFont="1" applyFill="1" applyBorder="1"/>
    <xf numFmtId="0" fontId="2" fillId="2" borderId="22" xfId="0" applyFont="1" applyFill="1" applyBorder="1"/>
    <xf numFmtId="7" fontId="2" fillId="2" borderId="0" xfId="0" applyNumberFormat="1" applyFont="1" applyFill="1" applyAlignment="1">
      <alignment horizontal="center"/>
    </xf>
    <xf numFmtId="7" fontId="2" fillId="2" borderId="23" xfId="0" applyNumberFormat="1" applyFont="1" applyFill="1" applyBorder="1" applyAlignment="1">
      <alignment horizontal="center"/>
    </xf>
    <xf numFmtId="164" fontId="2" fillId="2" borderId="0" xfId="0" applyNumberFormat="1" applyFont="1" applyFill="1" applyAlignment="1">
      <alignment horizontal="center"/>
    </xf>
    <xf numFmtId="164" fontId="2" fillId="2" borderId="23" xfId="0" applyNumberFormat="1" applyFont="1" applyFill="1" applyBorder="1" applyAlignment="1">
      <alignment horizontal="center"/>
    </xf>
    <xf numFmtId="4" fontId="2" fillId="2" borderId="0" xfId="0" applyNumberFormat="1" applyFont="1" applyFill="1"/>
    <xf numFmtId="4" fontId="2" fillId="2" borderId="23" xfId="0" applyNumberFormat="1" applyFont="1" applyFill="1" applyBorder="1"/>
    <xf numFmtId="8" fontId="2" fillId="2" borderId="0" xfId="0" applyNumberFormat="1" applyFont="1" applyFill="1"/>
    <xf numFmtId="8" fontId="2" fillId="2" borderId="23" xfId="0" applyNumberFormat="1" applyFont="1" applyFill="1" applyBorder="1"/>
    <xf numFmtId="0" fontId="2" fillId="2" borderId="25" xfId="0" applyFont="1" applyFill="1" applyBorder="1"/>
    <xf numFmtId="0" fontId="2" fillId="2" borderId="26" xfId="0" applyFont="1" applyFill="1" applyBorder="1"/>
    <xf numFmtId="0" fontId="2" fillId="2" borderId="38" xfId="0" applyFont="1" applyFill="1" applyBorder="1"/>
    <xf numFmtId="8" fontId="2" fillId="2" borderId="26" xfId="0" applyNumberFormat="1" applyFont="1" applyFill="1" applyBorder="1"/>
    <xf numFmtId="8" fontId="2" fillId="2" borderId="27" xfId="0" applyNumberFormat="1" applyFont="1" applyFill="1" applyBorder="1"/>
    <xf numFmtId="0" fontId="0" fillId="0" borderId="18" xfId="0" applyBorder="1" applyAlignment="1">
      <alignment horizontal="centerContinuous"/>
    </xf>
    <xf numFmtId="0" fontId="2" fillId="2" borderId="11" xfId="0" applyFont="1" applyFill="1" applyBorder="1" applyAlignment="1">
      <alignment horizontal="center"/>
    </xf>
    <xf numFmtId="3" fontId="2" fillId="5" borderId="11" xfId="0" applyNumberFormat="1" applyFont="1" applyFill="1" applyBorder="1" applyAlignment="1">
      <alignment horizontal="center"/>
    </xf>
    <xf numFmtId="3" fontId="2" fillId="0" borderId="11" xfId="0" applyNumberFormat="1" applyFont="1" applyBorder="1" applyAlignment="1">
      <alignment horizontal="center"/>
    </xf>
    <xf numFmtId="0" fontId="8" fillId="2" borderId="19" xfId="0" applyFont="1" applyFill="1" applyBorder="1"/>
    <xf numFmtId="0" fontId="8" fillId="2" borderId="48" xfId="0" applyFont="1" applyFill="1" applyBorder="1" applyAlignment="1">
      <alignment horizontal="centerContinuous" vertical="center"/>
    </xf>
    <xf numFmtId="0" fontId="2" fillId="2" borderId="49" xfId="0" applyFont="1" applyFill="1" applyBorder="1" applyAlignment="1">
      <alignment horizontal="centerContinuous" vertical="center"/>
    </xf>
    <xf numFmtId="0" fontId="2" fillId="2" borderId="50" xfId="0" applyFont="1" applyFill="1" applyBorder="1" applyAlignment="1">
      <alignment horizontal="centerContinuous" vertical="center"/>
    </xf>
    <xf numFmtId="0" fontId="0" fillId="4" borderId="22" xfId="0" applyFill="1" applyBorder="1"/>
    <xf numFmtId="0" fontId="2" fillId="2" borderId="24" xfId="0" applyFont="1" applyFill="1" applyBorder="1" applyAlignment="1">
      <alignment horizontal="center"/>
    </xf>
    <xf numFmtId="3" fontId="2" fillId="0" borderId="24" xfId="0" applyNumberFormat="1" applyFont="1" applyBorder="1" applyAlignment="1">
      <alignment horizontal="center"/>
    </xf>
    <xf numFmtId="164" fontId="2" fillId="2" borderId="24" xfId="0" applyNumberFormat="1" applyFont="1" applyFill="1" applyBorder="1" applyAlignment="1">
      <alignment horizontal="center"/>
    </xf>
    <xf numFmtId="3" fontId="2" fillId="2" borderId="24" xfId="0" applyNumberFormat="1" applyFont="1" applyFill="1" applyBorder="1" applyAlignment="1">
      <alignment horizontal="center"/>
    </xf>
    <xf numFmtId="0" fontId="2" fillId="2" borderId="27" xfId="0" applyFont="1" applyFill="1" applyBorder="1"/>
    <xf numFmtId="0" fontId="2" fillId="2" borderId="0" xfId="1" applyFill="1" applyAlignment="1">
      <alignment horizontal="left"/>
    </xf>
    <xf numFmtId="0" fontId="2" fillId="2" borderId="19" xfId="1" applyFill="1" applyBorder="1"/>
    <xf numFmtId="0" fontId="2" fillId="2" borderId="20" xfId="1" applyFill="1" applyBorder="1"/>
    <xf numFmtId="0" fontId="2" fillId="2" borderId="21" xfId="1" applyFill="1" applyBorder="1"/>
    <xf numFmtId="0" fontId="2" fillId="2" borderId="22" xfId="1" applyFill="1" applyBorder="1"/>
    <xf numFmtId="0" fontId="2" fillId="2" borderId="23" xfId="1" applyFill="1" applyBorder="1"/>
    <xf numFmtId="0" fontId="2" fillId="2" borderId="25" xfId="1" applyFill="1" applyBorder="1"/>
    <xf numFmtId="0" fontId="2" fillId="2" borderId="26" xfId="1" applyFill="1" applyBorder="1"/>
    <xf numFmtId="0" fontId="2" fillId="2" borderId="27" xfId="1" applyFill="1" applyBorder="1"/>
    <xf numFmtId="4" fontId="2" fillId="2" borderId="20" xfId="0" applyNumberFormat="1" applyFont="1" applyFill="1" applyBorder="1" applyAlignment="1">
      <alignment horizontal="center"/>
    </xf>
    <xf numFmtId="4" fontId="2" fillId="2" borderId="21" xfId="0" applyNumberFormat="1" applyFont="1" applyFill="1" applyBorder="1" applyAlignment="1">
      <alignment horizontal="center"/>
    </xf>
    <xf numFmtId="4" fontId="2" fillId="2" borderId="23" xfId="0" applyNumberFormat="1" applyFont="1" applyFill="1" applyBorder="1" applyAlignment="1">
      <alignment horizontal="center"/>
    </xf>
    <xf numFmtId="0" fontId="8" fillId="2" borderId="19" xfId="1" applyFont="1" applyFill="1" applyBorder="1"/>
    <xf numFmtId="0" fontId="2" fillId="2" borderId="22" xfId="1" applyFill="1" applyBorder="1" applyAlignment="1">
      <alignment horizontal="center"/>
    </xf>
    <xf numFmtId="0" fontId="2" fillId="0" borderId="25" xfId="1" applyBorder="1"/>
    <xf numFmtId="0" fontId="2" fillId="2" borderId="27" xfId="1" applyFill="1" applyBorder="1" applyAlignment="1">
      <alignment horizontal="center"/>
    </xf>
    <xf numFmtId="0" fontId="2" fillId="3" borderId="0" xfId="0" applyFont="1" applyFill="1"/>
    <xf numFmtId="4" fontId="2" fillId="3" borderId="0" xfId="0" applyNumberFormat="1" applyFont="1" applyFill="1" applyAlignment="1">
      <alignment horizontal="left"/>
    </xf>
    <xf numFmtId="0" fontId="8" fillId="2" borderId="20" xfId="1" applyFont="1" applyFill="1" applyBorder="1"/>
    <xf numFmtId="4" fontId="5" fillId="0" borderId="49" xfId="2" applyNumberFormat="1" applyFont="1" applyBorder="1" applyAlignment="1">
      <alignment horizontal="left"/>
    </xf>
    <xf numFmtId="0" fontId="2" fillId="2" borderId="22" xfId="1" applyFill="1" applyBorder="1" applyAlignment="1">
      <alignment horizontal="left"/>
    </xf>
    <xf numFmtId="0" fontId="2" fillId="3" borderId="23" xfId="0" applyFont="1" applyFill="1" applyBorder="1"/>
    <xf numFmtId="4" fontId="2" fillId="3" borderId="23" xfId="0" applyNumberFormat="1" applyFont="1" applyFill="1" applyBorder="1" applyAlignment="1">
      <alignment horizontal="left"/>
    </xf>
    <xf numFmtId="0" fontId="2" fillId="2" borderId="25" xfId="1" applyFill="1" applyBorder="1" applyAlignment="1">
      <alignment horizontal="left"/>
    </xf>
    <xf numFmtId="0" fontId="2" fillId="2" borderId="26" xfId="1" applyFill="1" applyBorder="1" applyAlignment="1">
      <alignment horizontal="left"/>
    </xf>
    <xf numFmtId="3" fontId="8" fillId="0" borderId="24" xfId="3" applyNumberFormat="1" applyFont="1" applyFill="1" applyBorder="1" applyAlignment="1">
      <alignment horizontal="center"/>
    </xf>
    <xf numFmtId="3" fontId="8" fillId="0" borderId="23" xfId="0" applyNumberFormat="1" applyFont="1" applyBorder="1" applyAlignment="1">
      <alignment horizontal="center"/>
    </xf>
    <xf numFmtId="4" fontId="17" fillId="0" borderId="28" xfId="2" applyNumberFormat="1" applyFont="1" applyBorder="1" applyAlignment="1">
      <alignment horizontal="center"/>
    </xf>
    <xf numFmtId="4" fontId="17" fillId="0" borderId="22" xfId="2" applyNumberFormat="1" applyFont="1" applyBorder="1" applyAlignment="1">
      <alignment horizontal="center"/>
    </xf>
    <xf numFmtId="49" fontId="5" fillId="0" borderId="52" xfId="2" applyNumberFormat="1" applyFont="1" applyBorder="1" applyAlignment="1">
      <alignment horizontal="center"/>
    </xf>
    <xf numFmtId="49" fontId="5" fillId="0" borderId="23" xfId="2" applyNumberFormat="1" applyFont="1" applyBorder="1" applyAlignment="1">
      <alignment horizontal="center"/>
    </xf>
    <xf numFmtId="49" fontId="5" fillId="0" borderId="24" xfId="2" applyNumberFormat="1" applyFont="1" applyBorder="1" applyAlignment="1">
      <alignment horizontal="center"/>
    </xf>
    <xf numFmtId="0" fontId="2" fillId="2" borderId="18" xfId="0" applyFont="1" applyFill="1" applyBorder="1"/>
    <xf numFmtId="8" fontId="2" fillId="2" borderId="54" xfId="0" applyNumberFormat="1" applyFont="1" applyFill="1" applyBorder="1"/>
    <xf numFmtId="0" fontId="0" fillId="0" borderId="20" xfId="0" applyBorder="1"/>
    <xf numFmtId="0" fontId="10" fillId="0" borderId="22" xfId="0" applyFont="1" applyBorder="1" applyAlignment="1">
      <alignment vertical="center"/>
    </xf>
    <xf numFmtId="0" fontId="0" fillId="0" borderId="23" xfId="0" applyBorder="1"/>
    <xf numFmtId="0" fontId="11" fillId="0" borderId="22" xfId="0" applyFont="1" applyBorder="1" applyAlignment="1">
      <alignment vertical="center"/>
    </xf>
    <xf numFmtId="0" fontId="2" fillId="0" borderId="22" xfId="0" applyFont="1" applyBorder="1" applyAlignment="1">
      <alignment horizontal="left" vertical="center" indent="1"/>
    </xf>
    <xf numFmtId="0" fontId="8" fillId="0" borderId="0" xfId="0" applyFont="1" applyAlignment="1">
      <alignment horizontal="center" vertical="center"/>
    </xf>
    <xf numFmtId="4" fontId="0" fillId="0" borderId="0" xfId="0" applyNumberFormat="1"/>
    <xf numFmtId="0" fontId="12" fillId="0" borderId="22" xfId="0" applyFont="1" applyBorder="1" applyAlignment="1">
      <alignment vertical="center"/>
    </xf>
    <xf numFmtId="0" fontId="2" fillId="0" borderId="56" xfId="0" applyFont="1" applyBorder="1" applyAlignment="1">
      <alignment horizontal="left" vertical="center" wrapText="1" indent="2"/>
    </xf>
    <xf numFmtId="0" fontId="2" fillId="0" borderId="57" xfId="0" applyFont="1" applyBorder="1" applyAlignment="1">
      <alignment horizontal="center" vertical="center" wrapText="1"/>
    </xf>
    <xf numFmtId="0" fontId="12" fillId="0" borderId="58" xfId="0" applyFont="1" applyBorder="1" applyAlignment="1">
      <alignment vertical="center" wrapText="1"/>
    </xf>
    <xf numFmtId="38" fontId="12" fillId="0" borderId="59" xfId="0" applyNumberFormat="1" applyFont="1" applyBorder="1" applyAlignment="1">
      <alignment vertical="center" wrapText="1"/>
    </xf>
    <xf numFmtId="0" fontId="13" fillId="0" borderId="60" xfId="0" applyFont="1" applyBorder="1" applyAlignment="1">
      <alignment vertical="center" wrapText="1"/>
    </xf>
    <xf numFmtId="38" fontId="12" fillId="0" borderId="61" xfId="0" applyNumberFormat="1" applyFont="1" applyBorder="1" applyAlignment="1">
      <alignment vertical="center" wrapText="1"/>
    </xf>
    <xf numFmtId="38" fontId="12" fillId="0" borderId="62" xfId="0" applyNumberFormat="1" applyFont="1" applyBorder="1" applyAlignment="1">
      <alignment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23" xfId="0" applyFont="1" applyBorder="1" applyAlignment="1">
      <alignment horizontal="left" vertical="center" indent="1"/>
    </xf>
    <xf numFmtId="0" fontId="13" fillId="0" borderId="25" xfId="0" applyFont="1" applyBorder="1" applyAlignment="1">
      <alignment vertical="center"/>
    </xf>
    <xf numFmtId="165" fontId="0" fillId="5" borderId="28" xfId="3" applyNumberFormat="1" applyFont="1" applyFill="1" applyBorder="1"/>
    <xf numFmtId="44" fontId="0" fillId="5" borderId="24" xfId="4" applyFont="1" applyFill="1" applyBorder="1"/>
    <xf numFmtId="165" fontId="0" fillId="0" borderId="22" xfId="3" applyNumberFormat="1" applyFont="1" applyBorder="1"/>
    <xf numFmtId="44" fontId="0" fillId="0" borderId="24" xfId="4" applyFont="1" applyBorder="1"/>
    <xf numFmtId="43" fontId="0" fillId="0" borderId="25" xfId="3" applyFont="1" applyBorder="1"/>
    <xf numFmtId="43" fontId="6" fillId="0" borderId="19" xfId="3" applyFont="1" applyBorder="1"/>
    <xf numFmtId="0" fontId="6" fillId="0" borderId="21" xfId="0" applyFont="1" applyBorder="1"/>
    <xf numFmtId="43" fontId="0" fillId="0" borderId="22" xfId="3" applyFont="1" applyBorder="1"/>
    <xf numFmtId="0" fontId="3" fillId="0" borderId="22" xfId="0" applyFont="1" applyBorder="1"/>
    <xf numFmtId="43" fontId="3" fillId="0" borderId="22" xfId="3" applyFont="1" applyBorder="1"/>
    <xf numFmtId="9" fontId="3" fillId="0" borderId="22" xfId="5" applyFont="1" applyBorder="1"/>
    <xf numFmtId="44" fontId="3" fillId="5" borderId="24" xfId="4" applyFont="1" applyFill="1" applyBorder="1"/>
    <xf numFmtId="0" fontId="3" fillId="0" borderId="23" xfId="0" applyFont="1" applyBorder="1"/>
    <xf numFmtId="43" fontId="3" fillId="0" borderId="25" xfId="3" applyFont="1" applyBorder="1"/>
    <xf numFmtId="0" fontId="3" fillId="0" borderId="27" xfId="0" applyFont="1" applyBorder="1"/>
    <xf numFmtId="165" fontId="0" fillId="0" borderId="22" xfId="3" applyNumberFormat="1" applyFont="1" applyFill="1" applyBorder="1"/>
    <xf numFmtId="165" fontId="0" fillId="0" borderId="0" xfId="3" applyNumberFormat="1" applyFont="1" applyFill="1" applyBorder="1"/>
    <xf numFmtId="44" fontId="0" fillId="0" borderId="0" xfId="4" applyFont="1" applyFill="1" applyBorder="1"/>
    <xf numFmtId="43" fontId="0" fillId="0" borderId="0" xfId="3" applyFont="1" applyFill="1" applyBorder="1"/>
    <xf numFmtId="43" fontId="0" fillId="0" borderId="19" xfId="3" applyFont="1" applyBorder="1"/>
    <xf numFmtId="43" fontId="6" fillId="0" borderId="22" xfId="3" applyFont="1" applyBorder="1"/>
    <xf numFmtId="44" fontId="0" fillId="0" borderId="23" xfId="4" applyFont="1" applyFill="1" applyBorder="1"/>
    <xf numFmtId="165" fontId="0" fillId="0" borderId="25" xfId="3" applyNumberFormat="1" applyFont="1" applyFill="1" applyBorder="1"/>
    <xf numFmtId="44" fontId="0" fillId="0" borderId="27" xfId="4" applyFont="1" applyFill="1" applyBorder="1"/>
    <xf numFmtId="44" fontId="0" fillId="7" borderId="24" xfId="4" applyFont="1" applyFill="1" applyBorder="1"/>
    <xf numFmtId="0" fontId="3" fillId="0" borderId="26" xfId="0" applyFont="1" applyBorder="1"/>
    <xf numFmtId="44" fontId="3" fillId="0" borderId="6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2" fillId="0" borderId="0" xfId="0" applyFont="1" applyAlignment="1">
      <alignment horizontal="center" vertical="top"/>
    </xf>
    <xf numFmtId="4" fontId="2" fillId="0" borderId="0" xfId="0" applyNumberFormat="1" applyFont="1"/>
    <xf numFmtId="4" fontId="0" fillId="0" borderId="0" xfId="0" applyNumberFormat="1" applyAlignment="1">
      <alignment vertical="top"/>
    </xf>
    <xf numFmtId="0" fontId="22" fillId="0" borderId="0" xfId="0" applyFont="1"/>
    <xf numFmtId="0" fontId="0" fillId="0" borderId="1" xfId="0" applyBorder="1"/>
    <xf numFmtId="4" fontId="2" fillId="0" borderId="1" xfId="0" applyNumberFormat="1" applyFont="1" applyBorder="1"/>
    <xf numFmtId="40" fontId="0" fillId="0" borderId="0" xfId="0" applyNumberFormat="1" applyAlignment="1">
      <alignment vertical="top"/>
    </xf>
    <xf numFmtId="14" fontId="2" fillId="0" borderId="1" xfId="0" applyNumberFormat="1" applyFont="1" applyBorder="1"/>
    <xf numFmtId="0" fontId="2" fillId="0" borderId="1" xfId="0" applyFont="1" applyBorder="1"/>
    <xf numFmtId="0" fontId="1" fillId="0" borderId="0" xfId="0" applyFont="1"/>
    <xf numFmtId="0" fontId="3" fillId="0" borderId="2" xfId="0" applyFont="1" applyBorder="1" applyAlignment="1">
      <alignment horizontal="left"/>
    </xf>
    <xf numFmtId="0" fontId="3" fillId="0" borderId="4" xfId="0" applyFont="1" applyBorder="1"/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0" xfId="0" applyFont="1" applyBorder="1"/>
    <xf numFmtId="0" fontId="3" fillId="0" borderId="8" xfId="0" applyFont="1" applyBorder="1"/>
    <xf numFmtId="0" fontId="3" fillId="0" borderId="1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66" xfId="0" applyFont="1" applyBorder="1"/>
    <xf numFmtId="0" fontId="3" fillId="0" borderId="3" xfId="0" applyFont="1" applyBorder="1"/>
    <xf numFmtId="0" fontId="2" fillId="0" borderId="66" xfId="0" applyFont="1" applyBorder="1" applyAlignment="1">
      <alignment horizontal="center"/>
    </xf>
    <xf numFmtId="0" fontId="0" fillId="0" borderId="3" xfId="0" applyBorder="1"/>
    <xf numFmtId="0" fontId="0" fillId="0" borderId="66" xfId="0" applyBorder="1"/>
    <xf numFmtId="0" fontId="0" fillId="0" borderId="10" xfId="0" applyBorder="1"/>
    <xf numFmtId="0" fontId="0" fillId="0" borderId="8" xfId="0" applyBorder="1"/>
    <xf numFmtId="0" fontId="0" fillId="0" borderId="2" xfId="0" applyBorder="1"/>
    <xf numFmtId="0" fontId="0" fillId="0" borderId="4" xfId="0" applyBorder="1"/>
    <xf numFmtId="0" fontId="3" fillId="0" borderId="1" xfId="0" applyFont="1" applyBorder="1"/>
    <xf numFmtId="0" fontId="0" fillId="0" borderId="0" xfId="0" applyAlignment="1">
      <alignment horizontal="right" vertical="top"/>
    </xf>
    <xf numFmtId="3" fontId="22" fillId="0" borderId="0" xfId="0" applyNumberFormat="1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27" fillId="0" borderId="0" xfId="0" applyFont="1"/>
    <xf numFmtId="0" fontId="0" fillId="0" borderId="0" xfId="0" applyAlignment="1">
      <alignment horizontal="right"/>
    </xf>
    <xf numFmtId="3" fontId="0" fillId="0" borderId="0" xfId="0" applyNumberFormat="1"/>
    <xf numFmtId="4" fontId="5" fillId="0" borderId="19" xfId="2" applyNumberFormat="1" applyFont="1" applyBorder="1" applyAlignment="1">
      <alignment horizontal="center"/>
    </xf>
    <xf numFmtId="4" fontId="5" fillId="0" borderId="20" xfId="2" applyNumberFormat="1" applyFont="1" applyBorder="1" applyAlignment="1">
      <alignment horizontal="center"/>
    </xf>
    <xf numFmtId="4" fontId="5" fillId="0" borderId="21" xfId="2" applyNumberFormat="1" applyFont="1" applyBorder="1" applyAlignment="1">
      <alignment horizontal="center"/>
    </xf>
    <xf numFmtId="0" fontId="20" fillId="0" borderId="23" xfId="0" applyFont="1" applyBorder="1" applyAlignment="1">
      <alignment horizontal="center" wrapText="1"/>
    </xf>
    <xf numFmtId="0" fontId="20" fillId="0" borderId="51" xfId="0" applyFont="1" applyBorder="1" applyAlignment="1">
      <alignment horizontal="center" wrapText="1"/>
    </xf>
    <xf numFmtId="43" fontId="17" fillId="0" borderId="19" xfId="3" applyFont="1" applyBorder="1" applyAlignment="1">
      <alignment horizontal="center" wrapText="1"/>
    </xf>
    <xf numFmtId="43" fontId="17" fillId="0" borderId="63" xfId="3" applyFont="1" applyBorder="1" applyAlignment="1">
      <alignment horizontal="center" wrapText="1"/>
    </xf>
    <xf numFmtId="43" fontId="17" fillId="0" borderId="64" xfId="3" applyFont="1" applyBorder="1" applyAlignment="1">
      <alignment horizontal="center" wrapText="1"/>
    </xf>
    <xf numFmtId="43" fontId="17" fillId="0" borderId="65" xfId="3" applyFont="1" applyBorder="1" applyAlignment="1">
      <alignment horizontal="center" wrapText="1"/>
    </xf>
    <xf numFmtId="44" fontId="2" fillId="0" borderId="17" xfId="4" applyFont="1" applyBorder="1" applyAlignment="1">
      <alignment horizontal="right"/>
    </xf>
    <xf numFmtId="44" fontId="2" fillId="0" borderId="11" xfId="4" applyFont="1" applyBorder="1" applyAlignment="1">
      <alignment horizontal="right"/>
    </xf>
    <xf numFmtId="44" fontId="2" fillId="0" borderId="37" xfId="4" applyFont="1" applyBorder="1" applyAlignment="1">
      <alignment horizontal="right"/>
    </xf>
    <xf numFmtId="44" fontId="2" fillId="0" borderId="26" xfId="4" applyFont="1" applyBorder="1" applyAlignment="1">
      <alignment horizontal="right"/>
    </xf>
    <xf numFmtId="0" fontId="2" fillId="0" borderId="47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44" fontId="2" fillId="0" borderId="17" xfId="4" applyFont="1" applyFill="1" applyBorder="1" applyAlignment="1">
      <alignment horizontal="right"/>
    </xf>
    <xf numFmtId="44" fontId="2" fillId="0" borderId="11" xfId="4" applyFont="1" applyFill="1" applyBorder="1" applyAlignment="1">
      <alignment horizontal="right"/>
    </xf>
    <xf numFmtId="44" fontId="2" fillId="0" borderId="17" xfId="4" applyFont="1" applyFill="1" applyBorder="1" applyAlignment="1"/>
    <xf numFmtId="44" fontId="2" fillId="0" borderId="11" xfId="4" applyFont="1" applyFill="1" applyBorder="1" applyAlignment="1"/>
    <xf numFmtId="44" fontId="2" fillId="0" borderId="41" xfId="0" applyNumberFormat="1" applyFont="1" applyBorder="1" applyAlignment="1">
      <alignment horizontal="right"/>
    </xf>
    <xf numFmtId="44" fontId="2" fillId="0" borderId="37" xfId="0" applyNumberFormat="1" applyFont="1" applyBorder="1" applyAlignment="1">
      <alignment horizontal="right"/>
    </xf>
    <xf numFmtId="44" fontId="2" fillId="0" borderId="38" xfId="0" applyNumberFormat="1" applyFont="1" applyBorder="1" applyAlignment="1">
      <alignment horizontal="right"/>
    </xf>
    <xf numFmtId="44" fontId="2" fillId="5" borderId="6" xfId="4" applyFont="1" applyFill="1" applyBorder="1" applyAlignment="1">
      <alignment horizontal="left"/>
    </xf>
    <xf numFmtId="44" fontId="2" fillId="0" borderId="6" xfId="4" applyFont="1" applyFill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23" xfId="0" applyFont="1" applyBorder="1" applyAlignment="1">
      <alignment horizontal="center"/>
    </xf>
    <xf numFmtId="44" fontId="2" fillId="5" borderId="6" xfId="4" applyFont="1" applyFill="1" applyBorder="1" applyAlignment="1">
      <alignment horizontal="right"/>
    </xf>
    <xf numFmtId="44" fontId="2" fillId="0" borderId="6" xfId="4" applyFont="1" applyFill="1" applyBorder="1" applyAlignment="1">
      <alignment horizontal="right"/>
    </xf>
    <xf numFmtId="0" fontId="16" fillId="0" borderId="22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23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44" fontId="2" fillId="6" borderId="17" xfId="4" applyFont="1" applyFill="1" applyBorder="1" applyAlignment="1">
      <alignment horizontal="right"/>
    </xf>
    <xf numFmtId="44" fontId="2" fillId="6" borderId="11" xfId="4" applyFont="1" applyFill="1" applyBorder="1" applyAlignment="1">
      <alignment horizontal="right"/>
    </xf>
    <xf numFmtId="44" fontId="2" fillId="6" borderId="6" xfId="4" applyFont="1" applyFill="1" applyBorder="1" applyAlignment="1">
      <alignment horizontal="right"/>
    </xf>
    <xf numFmtId="3" fontId="2" fillId="0" borderId="17" xfId="3" applyNumberFormat="1" applyFont="1" applyFill="1" applyBorder="1" applyAlignment="1">
      <alignment horizontal="center"/>
    </xf>
    <xf numFmtId="3" fontId="2" fillId="0" borderId="29" xfId="3" applyNumberFormat="1" applyFont="1" applyFill="1" applyBorder="1" applyAlignment="1">
      <alignment horizontal="center"/>
    </xf>
    <xf numFmtId="0" fontId="2" fillId="2" borderId="53" xfId="0" applyFont="1" applyFill="1" applyBorder="1" applyAlignment="1">
      <alignment horizontal="center"/>
    </xf>
    <xf numFmtId="0" fontId="2" fillId="2" borderId="54" xfId="0" applyFont="1" applyFill="1" applyBorder="1" applyAlignment="1">
      <alignment horizontal="center"/>
    </xf>
    <xf numFmtId="0" fontId="2" fillId="2" borderId="55" xfId="0" applyFont="1" applyFill="1" applyBorder="1" applyAlignment="1">
      <alignment horizontal="center"/>
    </xf>
    <xf numFmtId="0" fontId="8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2" fillId="2" borderId="18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4" fontId="1" fillId="2" borderId="18" xfId="0" applyNumberFormat="1" applyFont="1" applyFill="1" applyBorder="1" applyAlignment="1">
      <alignment horizontal="center"/>
    </xf>
    <xf numFmtId="4" fontId="1" fillId="2" borderId="29" xfId="0" applyNumberFormat="1" applyFont="1" applyFill="1" applyBorder="1" applyAlignment="1">
      <alignment horizontal="center"/>
    </xf>
    <xf numFmtId="4" fontId="2" fillId="2" borderId="18" xfId="0" applyNumberFormat="1" applyFont="1" applyFill="1" applyBorder="1" applyAlignment="1">
      <alignment horizontal="center"/>
    </xf>
    <xf numFmtId="4" fontId="2" fillId="2" borderId="29" xfId="0" applyNumberFormat="1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3" fillId="0" borderId="0" xfId="0" applyFont="1" applyAlignment="1">
      <alignment vertical="top"/>
    </xf>
    <xf numFmtId="0" fontId="23" fillId="0" borderId="6" xfId="0" applyFont="1" applyBorder="1" applyAlignment="1">
      <alignment horizontal="left" vertical="top" wrapText="1"/>
    </xf>
    <xf numFmtId="0" fontId="23" fillId="0" borderId="6" xfId="0" applyFont="1" applyBorder="1" applyAlignment="1">
      <alignment horizontal="left" vertical="top"/>
    </xf>
    <xf numFmtId="0" fontId="23" fillId="0" borderId="6" xfId="0" applyFont="1" applyBorder="1"/>
    <xf numFmtId="0" fontId="23" fillId="0" borderId="6" xfId="0" applyFont="1" applyBorder="1" applyAlignment="1">
      <alignment vertical="top"/>
    </xf>
    <xf numFmtId="0" fontId="23" fillId="0" borderId="17" xfId="0" applyFont="1" applyBorder="1" applyAlignment="1">
      <alignment horizontal="left"/>
    </xf>
    <xf numFmtId="0" fontId="23" fillId="0" borderId="18" xfId="0" applyFont="1" applyBorder="1" applyAlignment="1">
      <alignment horizontal="left"/>
    </xf>
    <xf numFmtId="0" fontId="23" fillId="0" borderId="11" xfId="0" applyFont="1" applyBorder="1" applyAlignment="1">
      <alignment horizontal="left"/>
    </xf>
    <xf numFmtId="0" fontId="23" fillId="0" borderId="0" xfId="0" applyFont="1" applyBorder="1"/>
    <xf numFmtId="0" fontId="23" fillId="0" borderId="0" xfId="0" applyFont="1" applyBorder="1" applyAlignment="1">
      <alignment horizontal="left" vertical="top"/>
    </xf>
    <xf numFmtId="0" fontId="28" fillId="0" borderId="0" xfId="0" applyFont="1" applyBorder="1" applyAlignment="1">
      <alignment horizontal="left" vertical="top"/>
    </xf>
    <xf numFmtId="0" fontId="23" fillId="0" borderId="17" xfId="0" applyFont="1" applyBorder="1" applyAlignment="1">
      <alignment horizontal="left" vertical="top" wrapText="1"/>
    </xf>
    <xf numFmtId="0" fontId="23" fillId="0" borderId="18" xfId="0" applyFont="1" applyBorder="1" applyAlignment="1">
      <alignment horizontal="left" vertical="top" wrapText="1"/>
    </xf>
    <xf numFmtId="0" fontId="23" fillId="0" borderId="11" xfId="0" applyFont="1" applyBorder="1" applyAlignment="1">
      <alignment horizontal="left" vertical="top" wrapText="1"/>
    </xf>
    <xf numFmtId="0" fontId="29" fillId="0" borderId="0" xfId="0" applyFont="1" applyAlignment="1">
      <alignment horizontal="center"/>
    </xf>
    <xf numFmtId="0" fontId="26" fillId="0" borderId="1" xfId="0" applyFont="1" applyBorder="1" applyAlignment="1">
      <alignment horizontal="center" wrapText="1"/>
    </xf>
  </cellXfs>
  <cellStyles count="6">
    <cellStyle name="Comma" xfId="3" builtinId="3"/>
    <cellStyle name="Currency" xfId="4" builtinId="4"/>
    <cellStyle name="Normal" xfId="0" builtinId="0"/>
    <cellStyle name="Normal 2" xfId="1" xr:uid="{00000000-0005-0000-0000-000003000000}"/>
    <cellStyle name="Normal 5" xfId="2" xr:uid="{00000000-0005-0000-0000-000004000000}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14</xdr:row>
      <xdr:rowOff>47625</xdr:rowOff>
    </xdr:from>
    <xdr:to>
      <xdr:col>6</xdr:col>
      <xdr:colOff>1095375</xdr:colOff>
      <xdr:row>17</xdr:row>
      <xdr:rowOff>9526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228962D-4647-20B9-ACD8-F134A1809776}"/>
            </a:ext>
          </a:extLst>
        </xdr:cNvPr>
        <xdr:cNvSpPr txBox="1"/>
      </xdr:nvSpPr>
      <xdr:spPr>
        <a:xfrm>
          <a:off x="3924300" y="2733675"/>
          <a:ext cx="1876425" cy="542926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900" kern="1200"/>
            <a:t>For</a:t>
          </a:r>
          <a:r>
            <a:rPr lang="en-US" sz="900" kern="1200" baseline="0"/>
            <a:t> Miami-Dade 3D:</a:t>
          </a:r>
        </a:p>
        <a:p>
          <a:r>
            <a:rPr lang="en-US" sz="900" kern="1200" baseline="0"/>
            <a:t>Region. A = Regional Area A,B,D</a:t>
          </a:r>
        </a:p>
        <a:p>
          <a:r>
            <a:rPr lang="en-US" sz="900" kern="1200" baseline="0"/>
            <a:t>Region. B = Regional Area C,E,F</a:t>
          </a:r>
          <a:endParaRPr lang="en-US" sz="9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47</xdr:row>
      <xdr:rowOff>66675</xdr:rowOff>
    </xdr:from>
    <xdr:to>
      <xdr:col>7</xdr:col>
      <xdr:colOff>923925</xdr:colOff>
      <xdr:row>49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036C229-0240-92B8-8A44-ED8B492E0F20}"/>
            </a:ext>
          </a:extLst>
        </xdr:cNvPr>
        <xdr:cNvSpPr txBox="1"/>
      </xdr:nvSpPr>
      <xdr:spPr>
        <a:xfrm>
          <a:off x="266700" y="8724900"/>
          <a:ext cx="7753350" cy="4095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C9C68-543D-4B20-BADD-2FE4D2433D2C}">
  <dimension ref="A1:U35"/>
  <sheetViews>
    <sheetView tabSelected="1" workbookViewId="0">
      <selection activeCell="B8" sqref="B8:U8"/>
    </sheetView>
  </sheetViews>
  <sheetFormatPr defaultRowHeight="15" x14ac:dyDescent="0.25"/>
  <sheetData>
    <row r="1" spans="1:21" ht="23.25" x14ac:dyDescent="0.35">
      <c r="A1" s="424" t="s">
        <v>209</v>
      </c>
      <c r="B1" s="424"/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424"/>
      <c r="Q1" s="424"/>
      <c r="R1" s="424"/>
      <c r="S1" s="424"/>
      <c r="T1" s="424"/>
      <c r="U1" s="424"/>
    </row>
    <row r="3" spans="1:21" s="339" customFormat="1" ht="15.75" x14ac:dyDescent="0.25">
      <c r="A3" s="339" t="s">
        <v>186</v>
      </c>
    </row>
    <row r="4" spans="1:21" s="342" customFormat="1" ht="40.5" customHeight="1" x14ac:dyDescent="0.35">
      <c r="A4" s="341"/>
      <c r="B4" s="425" t="s">
        <v>210</v>
      </c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</row>
    <row r="5" spans="1:21" s="338" customFormat="1" ht="37.5" customHeight="1" x14ac:dyDescent="0.3">
      <c r="A5" s="414">
        <v>1</v>
      </c>
      <c r="B5" s="411" t="s">
        <v>192</v>
      </c>
      <c r="C5" s="411"/>
      <c r="D5" s="411"/>
      <c r="E5" s="411"/>
      <c r="F5" s="411"/>
      <c r="G5" s="411"/>
      <c r="H5" s="411"/>
      <c r="I5" s="411"/>
      <c r="J5" s="411"/>
      <c r="K5" s="411"/>
      <c r="L5" s="411"/>
      <c r="M5" s="411"/>
      <c r="N5" s="411"/>
      <c r="O5" s="411"/>
      <c r="P5" s="411"/>
      <c r="Q5" s="411"/>
      <c r="R5" s="411"/>
      <c r="S5" s="411"/>
      <c r="T5" s="411"/>
      <c r="U5" s="411"/>
    </row>
    <row r="6" spans="1:21" s="338" customFormat="1" ht="18.75" x14ac:dyDescent="0.3">
      <c r="A6" s="413">
        <v>2</v>
      </c>
      <c r="B6" s="415" t="s">
        <v>191</v>
      </c>
      <c r="C6" s="416"/>
      <c r="D6" s="416"/>
      <c r="E6" s="416"/>
      <c r="F6" s="416"/>
      <c r="G6" s="416"/>
      <c r="H6" s="416"/>
      <c r="I6" s="416"/>
      <c r="J6" s="416"/>
      <c r="K6" s="416"/>
      <c r="L6" s="416"/>
      <c r="M6" s="416"/>
      <c r="N6" s="416"/>
      <c r="O6" s="416"/>
      <c r="P6" s="416"/>
      <c r="Q6" s="416"/>
      <c r="R6" s="416"/>
      <c r="S6" s="416"/>
      <c r="T6" s="416"/>
      <c r="U6" s="417"/>
    </row>
    <row r="7" spans="1:21" s="338" customFormat="1" ht="39.75" customHeight="1" x14ac:dyDescent="0.3">
      <c r="A7" s="414">
        <v>3</v>
      </c>
      <c r="B7" s="411" t="s">
        <v>208</v>
      </c>
      <c r="C7" s="411"/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411"/>
      <c r="P7" s="411"/>
      <c r="Q7" s="411"/>
      <c r="R7" s="411"/>
      <c r="S7" s="411"/>
      <c r="T7" s="411"/>
      <c r="U7" s="411"/>
    </row>
    <row r="8" spans="1:21" s="338" customFormat="1" ht="18.75" x14ac:dyDescent="0.3">
      <c r="A8" s="413">
        <v>4</v>
      </c>
      <c r="B8" s="412" t="s">
        <v>205</v>
      </c>
      <c r="C8" s="412"/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412"/>
      <c r="O8" s="412"/>
      <c r="P8" s="412"/>
      <c r="Q8" s="412"/>
      <c r="R8" s="412"/>
      <c r="S8" s="412"/>
      <c r="T8" s="412"/>
      <c r="U8" s="412"/>
    </row>
    <row r="9" spans="1:21" s="338" customFormat="1" ht="36.75" customHeight="1" x14ac:dyDescent="0.3">
      <c r="A9" s="413">
        <v>5</v>
      </c>
      <c r="B9" s="411" t="s">
        <v>204</v>
      </c>
      <c r="C9" s="411"/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411"/>
      <c r="R9" s="411"/>
      <c r="S9" s="411"/>
      <c r="T9" s="411"/>
      <c r="U9" s="411"/>
    </row>
    <row r="10" spans="1:21" s="338" customFormat="1" ht="18.75" x14ac:dyDescent="0.3">
      <c r="A10" s="413">
        <v>6</v>
      </c>
      <c r="B10" s="421" t="s">
        <v>206</v>
      </c>
      <c r="C10" s="422"/>
      <c r="D10" s="422"/>
      <c r="E10" s="422"/>
      <c r="F10" s="422"/>
      <c r="G10" s="422"/>
      <c r="H10" s="422"/>
      <c r="I10" s="422"/>
      <c r="J10" s="422"/>
      <c r="K10" s="422"/>
      <c r="L10" s="422"/>
      <c r="M10" s="422"/>
      <c r="N10" s="422"/>
      <c r="O10" s="422"/>
      <c r="P10" s="422"/>
      <c r="Q10" s="422"/>
      <c r="R10" s="422"/>
      <c r="S10" s="422"/>
      <c r="T10" s="422"/>
      <c r="U10" s="423"/>
    </row>
    <row r="11" spans="1:21" s="338" customFormat="1" ht="37.5" customHeight="1" x14ac:dyDescent="0.3">
      <c r="A11" s="413">
        <v>6</v>
      </c>
      <c r="B11" s="411" t="s">
        <v>207</v>
      </c>
      <c r="C11" s="411"/>
      <c r="D11" s="411"/>
      <c r="E11" s="411"/>
      <c r="F11" s="411"/>
      <c r="G11" s="411"/>
      <c r="H11" s="411"/>
      <c r="I11" s="411"/>
      <c r="J11" s="411"/>
      <c r="K11" s="411"/>
      <c r="L11" s="411"/>
      <c r="M11" s="411"/>
      <c r="N11" s="411"/>
      <c r="O11" s="411"/>
      <c r="P11" s="411"/>
      <c r="Q11" s="411"/>
      <c r="R11" s="411"/>
      <c r="S11" s="411"/>
      <c r="T11" s="411"/>
      <c r="U11" s="411"/>
    </row>
    <row r="12" spans="1:21" s="338" customFormat="1" ht="18.75" x14ac:dyDescent="0.3">
      <c r="A12" s="418"/>
      <c r="B12" s="419"/>
      <c r="C12" s="419"/>
      <c r="D12" s="419"/>
      <c r="E12" s="419"/>
      <c r="F12" s="419"/>
      <c r="G12" s="419"/>
      <c r="H12" s="419"/>
      <c r="I12" s="419"/>
      <c r="J12" s="419"/>
      <c r="K12" s="419"/>
      <c r="L12" s="419"/>
      <c r="M12" s="419"/>
      <c r="N12" s="419"/>
      <c r="O12" s="419"/>
      <c r="P12" s="419"/>
      <c r="Q12" s="419"/>
      <c r="R12" s="419"/>
      <c r="S12" s="419"/>
      <c r="T12" s="419"/>
      <c r="U12" s="419"/>
    </row>
    <row r="13" spans="1:21" s="338" customFormat="1" ht="18.75" x14ac:dyDescent="0.3">
      <c r="A13" s="418"/>
      <c r="B13" s="420" t="s">
        <v>193</v>
      </c>
      <c r="C13" s="419"/>
      <c r="D13" s="419"/>
      <c r="E13" s="419"/>
      <c r="F13" s="419"/>
      <c r="G13" s="419"/>
      <c r="H13" s="419"/>
      <c r="I13" s="419"/>
      <c r="J13" s="419"/>
      <c r="K13" s="419"/>
      <c r="L13" s="419"/>
      <c r="M13" s="419"/>
      <c r="N13" s="419"/>
      <c r="O13" s="419"/>
      <c r="P13" s="419"/>
      <c r="Q13" s="419"/>
      <c r="R13" s="419"/>
      <c r="S13" s="419"/>
      <c r="T13" s="419"/>
      <c r="U13" s="419"/>
    </row>
    <row r="14" spans="1:21" s="338" customFormat="1" ht="18.75" x14ac:dyDescent="0.3">
      <c r="A14" s="418"/>
      <c r="B14" s="419" t="s">
        <v>194</v>
      </c>
      <c r="C14" s="419"/>
      <c r="D14" s="419"/>
      <c r="E14" s="419"/>
      <c r="G14" s="419" t="s">
        <v>201</v>
      </c>
      <c r="H14" s="419"/>
      <c r="I14" s="419"/>
      <c r="J14" s="419"/>
      <c r="K14" s="419"/>
      <c r="L14" s="419"/>
      <c r="M14" s="419"/>
      <c r="N14" s="419"/>
      <c r="O14" s="419"/>
      <c r="P14" s="419"/>
      <c r="Q14" s="419"/>
      <c r="R14" s="419"/>
      <c r="S14" s="419"/>
      <c r="T14" s="419"/>
      <c r="U14" s="419"/>
    </row>
    <row r="15" spans="1:21" s="338" customFormat="1" ht="18.75" x14ac:dyDescent="0.3">
      <c r="A15" s="418"/>
      <c r="B15" s="419" t="s">
        <v>195</v>
      </c>
      <c r="C15" s="419"/>
      <c r="D15" s="419"/>
      <c r="E15" s="419"/>
      <c r="G15" s="419" t="s">
        <v>202</v>
      </c>
      <c r="H15" s="419"/>
      <c r="I15" s="419"/>
      <c r="J15" s="419"/>
      <c r="K15" s="419"/>
      <c r="L15" s="419"/>
      <c r="M15" s="419"/>
      <c r="N15" s="419"/>
      <c r="O15" s="419"/>
      <c r="P15" s="419"/>
      <c r="Q15" s="419"/>
      <c r="R15" s="419"/>
      <c r="S15" s="419"/>
      <c r="T15" s="419"/>
      <c r="U15" s="419"/>
    </row>
    <row r="16" spans="1:21" s="338" customFormat="1" ht="18.75" x14ac:dyDescent="0.3">
      <c r="A16" s="418"/>
      <c r="B16" s="419" t="s">
        <v>196</v>
      </c>
      <c r="C16" s="419"/>
      <c r="D16" s="419"/>
      <c r="E16" s="419"/>
      <c r="G16" s="419" t="s">
        <v>203</v>
      </c>
      <c r="H16" s="419"/>
      <c r="I16" s="419"/>
      <c r="J16" s="419"/>
      <c r="K16" s="419"/>
      <c r="L16" s="419"/>
      <c r="M16" s="419"/>
      <c r="N16" s="419"/>
      <c r="O16" s="419"/>
      <c r="P16" s="419"/>
      <c r="Q16" s="419"/>
      <c r="R16" s="419"/>
      <c r="S16" s="419"/>
      <c r="T16" s="419"/>
      <c r="U16" s="419"/>
    </row>
    <row r="17" spans="1:21" s="338" customFormat="1" ht="18.75" x14ac:dyDescent="0.3">
      <c r="A17" s="418"/>
      <c r="B17" s="419" t="s">
        <v>197</v>
      </c>
      <c r="C17" s="419"/>
      <c r="D17" s="419"/>
      <c r="E17" s="419"/>
      <c r="F17" s="419"/>
      <c r="G17" s="419"/>
      <c r="H17" s="419"/>
      <c r="I17" s="419"/>
      <c r="J17" s="419"/>
      <c r="K17" s="419"/>
      <c r="L17" s="419"/>
      <c r="M17" s="419"/>
      <c r="N17" s="419"/>
      <c r="O17" s="419"/>
      <c r="P17" s="419"/>
      <c r="Q17" s="419"/>
      <c r="R17" s="419"/>
      <c r="S17" s="419"/>
      <c r="T17" s="419"/>
      <c r="U17" s="419"/>
    </row>
    <row r="18" spans="1:21" s="338" customFormat="1" ht="18.75" x14ac:dyDescent="0.3">
      <c r="A18" s="418"/>
      <c r="B18" s="419" t="s">
        <v>198</v>
      </c>
      <c r="C18" s="419"/>
      <c r="D18" s="419"/>
      <c r="E18" s="419"/>
      <c r="F18" s="419"/>
      <c r="G18" s="419"/>
      <c r="H18" s="419"/>
      <c r="I18" s="419"/>
      <c r="J18" s="419"/>
      <c r="K18" s="419"/>
      <c r="L18" s="419"/>
      <c r="M18" s="419"/>
      <c r="N18" s="419"/>
      <c r="O18" s="419"/>
      <c r="P18" s="419"/>
      <c r="Q18" s="419"/>
      <c r="R18" s="419"/>
      <c r="S18" s="419"/>
      <c r="T18" s="419"/>
      <c r="U18" s="419"/>
    </row>
    <row r="19" spans="1:21" s="338" customFormat="1" ht="18.75" x14ac:dyDescent="0.3">
      <c r="A19" s="418"/>
      <c r="B19" s="419" t="s">
        <v>199</v>
      </c>
      <c r="C19" s="419"/>
      <c r="D19" s="419"/>
      <c r="E19" s="419"/>
      <c r="F19" s="419"/>
      <c r="G19" s="419"/>
      <c r="H19" s="419"/>
      <c r="I19" s="419"/>
      <c r="J19" s="419"/>
      <c r="K19" s="419"/>
      <c r="L19" s="419"/>
      <c r="M19" s="419"/>
      <c r="N19" s="419"/>
      <c r="O19" s="419"/>
      <c r="P19" s="419"/>
      <c r="Q19" s="419"/>
      <c r="R19" s="419"/>
      <c r="S19" s="419"/>
      <c r="T19" s="419"/>
      <c r="U19" s="419"/>
    </row>
    <row r="20" spans="1:21" s="338" customFormat="1" ht="18.75" x14ac:dyDescent="0.3">
      <c r="A20" s="418"/>
      <c r="B20" s="419" t="s">
        <v>200</v>
      </c>
      <c r="C20" s="419"/>
      <c r="D20" s="419"/>
      <c r="E20" s="419"/>
      <c r="F20" s="419"/>
      <c r="G20" s="419"/>
      <c r="H20" s="419"/>
      <c r="I20" s="419"/>
      <c r="J20" s="419"/>
      <c r="K20" s="419"/>
      <c r="L20" s="419"/>
      <c r="M20" s="419"/>
      <c r="N20" s="419"/>
      <c r="O20" s="419"/>
      <c r="P20" s="419"/>
      <c r="Q20" s="419"/>
      <c r="R20" s="419"/>
      <c r="S20" s="419"/>
      <c r="T20" s="419"/>
      <c r="U20" s="419"/>
    </row>
    <row r="21" spans="1:21" s="338" customFormat="1" ht="18.75" x14ac:dyDescent="0.3">
      <c r="A21" s="418"/>
      <c r="B21" s="419"/>
      <c r="C21" s="419"/>
      <c r="D21" s="419"/>
      <c r="E21" s="419"/>
      <c r="F21" s="419"/>
      <c r="G21" s="419"/>
      <c r="H21" s="419"/>
      <c r="I21" s="419"/>
      <c r="J21" s="419"/>
      <c r="K21" s="419"/>
      <c r="L21" s="419"/>
      <c r="M21" s="419"/>
      <c r="N21" s="419"/>
      <c r="O21" s="419"/>
      <c r="P21" s="419"/>
      <c r="Q21" s="419"/>
      <c r="R21" s="419"/>
      <c r="S21" s="419"/>
      <c r="T21" s="419"/>
      <c r="U21" s="419"/>
    </row>
    <row r="22" spans="1:21" s="338" customFormat="1" ht="18.75" x14ac:dyDescent="0.3">
      <c r="A22" s="418"/>
      <c r="B22" s="419"/>
      <c r="C22" s="419"/>
      <c r="D22" s="419"/>
      <c r="E22" s="419"/>
      <c r="F22" s="419"/>
      <c r="G22" s="419"/>
      <c r="H22" s="419"/>
      <c r="I22" s="419"/>
      <c r="J22" s="419"/>
      <c r="K22" s="419"/>
      <c r="L22" s="419"/>
      <c r="M22" s="419"/>
      <c r="N22" s="419"/>
      <c r="O22" s="419"/>
      <c r="P22" s="419"/>
      <c r="Q22" s="419"/>
      <c r="R22" s="419"/>
      <c r="S22" s="419"/>
      <c r="T22" s="419"/>
      <c r="U22" s="419"/>
    </row>
    <row r="23" spans="1:21" s="339" customFormat="1" ht="15.75" customHeight="1" x14ac:dyDescent="0.25">
      <c r="B23" s="410"/>
      <c r="C23" s="410"/>
      <c r="D23" s="410"/>
      <c r="E23" s="410"/>
      <c r="F23" s="410"/>
      <c r="G23" s="410"/>
      <c r="H23" s="410"/>
      <c r="I23" s="410"/>
      <c r="J23" s="410"/>
      <c r="K23" s="410"/>
      <c r="L23" s="410"/>
      <c r="M23" s="410"/>
      <c r="N23" s="410"/>
      <c r="O23" s="410"/>
      <c r="P23" s="410"/>
      <c r="Q23" s="410"/>
      <c r="R23" s="410"/>
      <c r="S23" s="410"/>
      <c r="T23" s="410"/>
      <c r="U23" s="410"/>
    </row>
    <row r="24" spans="1:21" ht="15.75" x14ac:dyDescent="0.25">
      <c r="A24" s="340"/>
      <c r="B24" s="340"/>
      <c r="C24" s="340"/>
      <c r="D24" s="340"/>
      <c r="E24" s="340"/>
      <c r="F24" s="340"/>
    </row>
    <row r="26" spans="1:21" x14ac:dyDescent="0.25">
      <c r="A26" s="343"/>
    </row>
    <row r="27" spans="1:21" x14ac:dyDescent="0.25">
      <c r="A27" s="343"/>
    </row>
    <row r="28" spans="1:21" x14ac:dyDescent="0.25">
      <c r="A28" s="343"/>
    </row>
    <row r="29" spans="1:21" x14ac:dyDescent="0.25">
      <c r="A29" s="343"/>
    </row>
    <row r="30" spans="1:21" x14ac:dyDescent="0.25">
      <c r="A30" s="343"/>
    </row>
    <row r="31" spans="1:21" x14ac:dyDescent="0.25">
      <c r="A31" s="343"/>
    </row>
    <row r="32" spans="1:21" x14ac:dyDescent="0.25">
      <c r="A32" s="343"/>
    </row>
    <row r="33" spans="1:1" x14ac:dyDescent="0.25">
      <c r="A33" s="343"/>
    </row>
    <row r="34" spans="1:1" x14ac:dyDescent="0.25">
      <c r="A34" s="343"/>
    </row>
    <row r="35" spans="1:1" x14ac:dyDescent="0.25">
      <c r="A35" s="343"/>
    </row>
  </sheetData>
  <mergeCells count="9">
    <mergeCell ref="A1:U1"/>
    <mergeCell ref="B4:U4"/>
    <mergeCell ref="B5:U5"/>
    <mergeCell ref="B7:U7"/>
    <mergeCell ref="B8:U8"/>
    <mergeCell ref="B11:U11"/>
    <mergeCell ref="B6:U6"/>
    <mergeCell ref="B9:U9"/>
    <mergeCell ref="B10:U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W40"/>
  <sheetViews>
    <sheetView showGridLines="0" zoomScaleNormal="100" workbookViewId="0"/>
  </sheetViews>
  <sheetFormatPr defaultColWidth="8.7109375" defaultRowHeight="15" x14ac:dyDescent="0.2"/>
  <cols>
    <col min="1" max="1" width="18.85546875" style="16" customWidth="1"/>
    <col min="2" max="2" width="14.7109375" style="16" customWidth="1"/>
    <col min="3" max="8" width="15.7109375" style="16" customWidth="1"/>
    <col min="9" max="9" width="21" style="16" customWidth="1"/>
    <col min="10" max="14" width="8.140625" style="16" customWidth="1"/>
    <col min="15" max="17" width="8.140625" style="16" hidden="1" customWidth="1"/>
    <col min="18" max="231" width="8.140625" style="16" customWidth="1"/>
    <col min="232" max="16384" width="8.7109375" style="18"/>
  </cols>
  <sheetData>
    <row r="1" spans="1:231" ht="24" customHeight="1" x14ac:dyDescent="0.3">
      <c r="D1" s="17"/>
    </row>
    <row r="2" spans="1:231" ht="18" x14ac:dyDescent="0.25">
      <c r="A2" s="19" t="s">
        <v>54</v>
      </c>
      <c r="B2" s="19"/>
      <c r="C2" s="21"/>
      <c r="D2" s="20"/>
      <c r="E2" s="20"/>
      <c r="F2" s="20"/>
      <c r="G2" s="20"/>
      <c r="H2" s="20"/>
      <c r="I2" s="20"/>
    </row>
    <row r="3" spans="1:231" ht="18" x14ac:dyDescent="0.25">
      <c r="A3" s="19" t="s">
        <v>109</v>
      </c>
      <c r="B3" s="19"/>
      <c r="C3" s="21"/>
      <c r="D3" s="20"/>
      <c r="E3" s="20"/>
      <c r="F3" s="20"/>
      <c r="G3" s="20"/>
      <c r="H3" s="20"/>
      <c r="I3" s="20"/>
      <c r="O3" s="16" t="s">
        <v>126</v>
      </c>
      <c r="Q3" s="16" t="s">
        <v>128</v>
      </c>
    </row>
    <row r="4" spans="1:231" ht="18" x14ac:dyDescent="0.25">
      <c r="A4" s="19" t="s">
        <v>69</v>
      </c>
      <c r="B4" s="19"/>
      <c r="C4" s="21"/>
      <c r="D4" s="20"/>
      <c r="E4" s="20"/>
      <c r="F4" s="20"/>
      <c r="G4" s="20"/>
      <c r="H4" s="20"/>
      <c r="I4" s="20"/>
      <c r="O4" s="16" t="s">
        <v>136</v>
      </c>
      <c r="Q4" s="16" t="s">
        <v>129</v>
      </c>
    </row>
    <row r="5" spans="1:231" ht="15.75" thickBot="1" x14ac:dyDescent="0.25">
      <c r="O5" s="16" t="s">
        <v>137</v>
      </c>
      <c r="Q5" s="16" t="s">
        <v>130</v>
      </c>
    </row>
    <row r="6" spans="1:231" ht="18.75" customHeight="1" x14ac:dyDescent="0.2">
      <c r="A6" s="135"/>
      <c r="B6" s="124"/>
      <c r="C6" s="136"/>
      <c r="D6" s="345" t="s">
        <v>55</v>
      </c>
      <c r="E6" s="346"/>
      <c r="F6" s="346"/>
      <c r="G6" s="347"/>
      <c r="H6" s="127"/>
      <c r="I6" s="128"/>
      <c r="Q6" s="16" t="s">
        <v>131</v>
      </c>
      <c r="HW6" s="18"/>
    </row>
    <row r="7" spans="1:231" ht="18" customHeight="1" x14ac:dyDescent="0.2">
      <c r="A7" s="137" t="s">
        <v>56</v>
      </c>
      <c r="B7" s="106"/>
      <c r="C7" s="138"/>
      <c r="D7" s="84"/>
      <c r="E7" s="64"/>
      <c r="F7" s="64"/>
      <c r="G7" s="108"/>
      <c r="H7" s="129" t="s">
        <v>74</v>
      </c>
      <c r="I7" s="130"/>
      <c r="Q7" s="16" t="s">
        <v>132</v>
      </c>
      <c r="HW7" s="18"/>
    </row>
    <row r="8" spans="1:231" ht="21" customHeight="1" x14ac:dyDescent="0.2">
      <c r="A8" s="139"/>
      <c r="B8" s="63"/>
      <c r="C8" s="140"/>
      <c r="D8" s="109"/>
      <c r="E8" s="22" t="s">
        <v>57</v>
      </c>
      <c r="F8" s="40"/>
      <c r="G8" s="110"/>
      <c r="H8" s="84"/>
      <c r="I8" s="108"/>
      <c r="Q8" s="16" t="s">
        <v>133</v>
      </c>
      <c r="HW8" s="18"/>
    </row>
    <row r="9" spans="1:231" ht="18" customHeight="1" x14ac:dyDescent="0.2">
      <c r="A9" s="141" t="s">
        <v>81</v>
      </c>
      <c r="B9" s="49"/>
      <c r="C9" s="142"/>
      <c r="D9" s="109"/>
      <c r="E9" s="65"/>
      <c r="F9" s="64"/>
      <c r="G9" s="108"/>
      <c r="H9" s="129" t="s">
        <v>75</v>
      </c>
      <c r="I9" s="131"/>
      <c r="Q9" s="16" t="s">
        <v>134</v>
      </c>
      <c r="HW9" s="18"/>
    </row>
    <row r="10" spans="1:231" ht="17.25" customHeight="1" x14ac:dyDescent="0.2">
      <c r="A10" s="141" t="s">
        <v>82</v>
      </c>
      <c r="B10" s="48"/>
      <c r="C10" s="142"/>
      <c r="D10" s="109"/>
      <c r="E10" s="22" t="s">
        <v>58</v>
      </c>
      <c r="F10" s="41"/>
      <c r="G10" s="108"/>
      <c r="H10" s="84"/>
      <c r="I10" s="108"/>
      <c r="Q10" s="16" t="s">
        <v>135</v>
      </c>
      <c r="HW10" s="18"/>
    </row>
    <row r="11" spans="1:231" ht="18" customHeight="1" thickBot="1" x14ac:dyDescent="0.25">
      <c r="A11" s="139"/>
      <c r="B11" s="48"/>
      <c r="C11" s="142"/>
      <c r="D11" s="111"/>
      <c r="E11" s="112"/>
      <c r="F11" s="113"/>
      <c r="G11" s="122"/>
      <c r="H11" s="83" t="s">
        <v>73</v>
      </c>
      <c r="I11" s="130"/>
      <c r="HW11" s="18"/>
    </row>
    <row r="12" spans="1:231" ht="18" customHeight="1" x14ac:dyDescent="0.2">
      <c r="A12" s="141" t="s">
        <v>83</v>
      </c>
      <c r="B12" s="48"/>
      <c r="C12" s="142"/>
      <c r="D12" s="115"/>
      <c r="E12" s="124"/>
      <c r="F12" s="125"/>
      <c r="G12" s="116"/>
      <c r="H12" s="84"/>
      <c r="I12" s="108"/>
      <c r="HW12" s="18"/>
    </row>
    <row r="13" spans="1:231" ht="18.75" customHeight="1" x14ac:dyDescent="0.2">
      <c r="A13" s="139"/>
      <c r="B13" s="63"/>
      <c r="C13" s="140"/>
      <c r="D13" s="109"/>
      <c r="E13" s="176" t="s">
        <v>126</v>
      </c>
      <c r="F13" s="42"/>
      <c r="G13" s="110"/>
      <c r="H13" s="83" t="s">
        <v>7</v>
      </c>
      <c r="I13" s="132"/>
    </row>
    <row r="14" spans="1:231" ht="18.75" customHeight="1" x14ac:dyDescent="0.2">
      <c r="A14" s="139"/>
      <c r="B14" s="63"/>
      <c r="C14" s="140"/>
      <c r="D14" s="109"/>
      <c r="E14" s="177"/>
      <c r="F14" s="118"/>
      <c r="G14" s="123"/>
      <c r="H14" s="84"/>
      <c r="I14" s="108"/>
    </row>
    <row r="15" spans="1:231" ht="18.75" customHeight="1" x14ac:dyDescent="0.2">
      <c r="A15" s="139"/>
      <c r="B15" s="63"/>
      <c r="C15" s="140"/>
      <c r="D15" s="84" t="s">
        <v>59</v>
      </c>
      <c r="E15" s="176" t="s">
        <v>127</v>
      </c>
      <c r="F15" s="43"/>
      <c r="G15" s="117"/>
      <c r="H15" s="85"/>
      <c r="I15" s="133"/>
    </row>
    <row r="16" spans="1:231" ht="18.75" customHeight="1" thickBot="1" x14ac:dyDescent="0.25">
      <c r="A16" s="143"/>
      <c r="B16" s="144"/>
      <c r="C16" s="145"/>
      <c r="D16" s="119"/>
      <c r="E16" s="120"/>
      <c r="F16" s="126"/>
      <c r="G16" s="121"/>
      <c r="H16" s="119"/>
      <c r="I16" s="134"/>
    </row>
    <row r="17" spans="1:231" x14ac:dyDescent="0.2">
      <c r="A17" s="146"/>
      <c r="B17" s="147"/>
      <c r="C17" s="147"/>
      <c r="D17" s="147"/>
      <c r="E17" s="147"/>
      <c r="F17" s="147"/>
      <c r="G17" s="147"/>
      <c r="H17" s="147"/>
      <c r="I17" s="148"/>
    </row>
    <row r="18" spans="1:231" x14ac:dyDescent="0.2">
      <c r="A18" s="149" t="s">
        <v>60</v>
      </c>
      <c r="B18" s="114"/>
      <c r="C18" s="114"/>
      <c r="D18" s="114"/>
      <c r="E18" s="114"/>
      <c r="F18" s="114"/>
      <c r="G18" s="114"/>
      <c r="H18" s="114"/>
      <c r="I18" s="150"/>
    </row>
    <row r="19" spans="1:231" x14ac:dyDescent="0.2">
      <c r="A19" s="149"/>
      <c r="B19" s="114"/>
      <c r="C19" s="114"/>
      <c r="D19" s="114"/>
      <c r="E19" s="114"/>
      <c r="F19" s="114"/>
      <c r="G19" s="114"/>
      <c r="H19" s="114"/>
      <c r="I19" s="150"/>
      <c r="HV19" s="18"/>
      <c r="HW19" s="18"/>
    </row>
    <row r="20" spans="1:231" x14ac:dyDescent="0.2">
      <c r="A20" s="178" t="s">
        <v>142</v>
      </c>
      <c r="B20" s="114"/>
      <c r="C20" s="114"/>
      <c r="D20" s="114"/>
      <c r="E20" s="114" t="s">
        <v>143</v>
      </c>
      <c r="F20" s="114"/>
      <c r="G20" s="114"/>
      <c r="H20" s="114"/>
      <c r="I20" s="150"/>
      <c r="J20" s="154"/>
      <c r="HV20" s="18"/>
      <c r="HW20" s="18"/>
    </row>
    <row r="21" spans="1:231" x14ac:dyDescent="0.2">
      <c r="A21" s="178" t="s">
        <v>141</v>
      </c>
      <c r="B21" s="114"/>
      <c r="C21" s="114"/>
      <c r="D21" s="114"/>
      <c r="E21" s="179" t="s">
        <v>144</v>
      </c>
      <c r="F21" s="114"/>
      <c r="G21" s="114"/>
      <c r="H21" s="114"/>
      <c r="I21" s="150"/>
      <c r="HV21" s="18"/>
      <c r="HW21" s="18"/>
    </row>
    <row r="22" spans="1:231" ht="15.75" thickBot="1" x14ac:dyDescent="0.25">
      <c r="A22" s="151"/>
      <c r="B22" s="152"/>
      <c r="C22" s="152"/>
      <c r="D22" s="152"/>
      <c r="E22" s="152"/>
      <c r="F22" s="152"/>
      <c r="G22" s="152"/>
      <c r="H22" s="152"/>
      <c r="I22" s="153"/>
      <c r="HV22" s="18"/>
      <c r="HW22" s="18"/>
    </row>
    <row r="23" spans="1:231" x14ac:dyDescent="0.2">
      <c r="A23" s="155"/>
      <c r="B23" s="156"/>
      <c r="C23" s="157"/>
      <c r="D23" s="157"/>
      <c r="E23" s="157"/>
      <c r="F23" s="158"/>
      <c r="G23" s="158"/>
      <c r="H23" s="159"/>
      <c r="I23" s="160"/>
      <c r="HV23" s="18"/>
      <c r="HW23" s="18"/>
    </row>
    <row r="24" spans="1:231" x14ac:dyDescent="0.2">
      <c r="A24" s="161"/>
      <c r="B24" s="24"/>
      <c r="C24" s="25"/>
      <c r="D24" s="25"/>
      <c r="E24" s="25"/>
      <c r="F24" s="26"/>
      <c r="G24" s="26"/>
      <c r="H24" s="27"/>
      <c r="I24" s="162"/>
      <c r="HV24" s="18"/>
      <c r="HW24" s="18"/>
    </row>
    <row r="25" spans="1:231" x14ac:dyDescent="0.2">
      <c r="A25" s="161" t="s">
        <v>61</v>
      </c>
      <c r="B25" s="23"/>
      <c r="C25" s="25" t="s">
        <v>62</v>
      </c>
      <c r="D25" s="25" t="s">
        <v>63</v>
      </c>
      <c r="E25" s="25" t="s">
        <v>64</v>
      </c>
      <c r="F25" s="25" t="s">
        <v>65</v>
      </c>
      <c r="G25" s="25" t="s">
        <v>66</v>
      </c>
      <c r="H25" s="25" t="s">
        <v>42</v>
      </c>
      <c r="I25" s="163" t="s">
        <v>67</v>
      </c>
      <c r="HV25" s="18"/>
      <c r="HW25" s="18"/>
    </row>
    <row r="26" spans="1:231" x14ac:dyDescent="0.2">
      <c r="A26" s="149"/>
      <c r="B26" s="23"/>
      <c r="C26" s="23"/>
      <c r="D26" s="23"/>
      <c r="E26" s="23"/>
      <c r="F26" s="23"/>
      <c r="G26" s="23"/>
      <c r="H26" s="23"/>
      <c r="I26" s="164"/>
      <c r="HV26" s="18"/>
      <c r="HW26" s="18"/>
    </row>
    <row r="27" spans="1:231" x14ac:dyDescent="0.2">
      <c r="A27" s="165"/>
      <c r="B27" s="57"/>
      <c r="C27" s="57"/>
      <c r="D27" s="57"/>
      <c r="E27" s="57"/>
      <c r="F27" s="57"/>
      <c r="G27" s="57"/>
      <c r="H27" s="57"/>
      <c r="I27" s="166"/>
      <c r="HV27" s="18"/>
      <c r="HW27" s="18"/>
    </row>
    <row r="28" spans="1:231" x14ac:dyDescent="0.2">
      <c r="A28" s="167" t="s">
        <v>99</v>
      </c>
      <c r="B28" s="58"/>
      <c r="C28" s="59">
        <f>+'OAA 105 3B'!B51</f>
        <v>0</v>
      </c>
      <c r="D28" s="59">
        <f>+'OAA 105 C1'!B51</f>
        <v>0</v>
      </c>
      <c r="E28" s="59">
        <f>+'OAA 105 C2'!B51</f>
        <v>0</v>
      </c>
      <c r="F28" s="59">
        <f>+'OAA 105 3D'!B51</f>
        <v>0</v>
      </c>
      <c r="G28" s="59">
        <f>+'OAA 105 3E'!B51</f>
        <v>0</v>
      </c>
      <c r="H28" s="59">
        <f>+'NSIP 105'!E38</f>
        <v>0</v>
      </c>
      <c r="I28" s="168">
        <f>SUM(C28:H28)</f>
        <v>0</v>
      </c>
      <c r="HV28" s="18"/>
      <c r="HW28" s="18"/>
    </row>
    <row r="29" spans="1:231" x14ac:dyDescent="0.2">
      <c r="A29" s="149"/>
      <c r="B29" s="114"/>
      <c r="C29" s="169"/>
      <c r="D29" s="169"/>
      <c r="E29" s="169"/>
      <c r="F29" s="169"/>
      <c r="G29" s="169"/>
      <c r="H29" s="169"/>
      <c r="I29" s="170"/>
      <c r="HV29" s="18"/>
      <c r="HW29" s="18"/>
    </row>
    <row r="30" spans="1:231" x14ac:dyDescent="0.2">
      <c r="A30" s="167" t="s">
        <v>121</v>
      </c>
      <c r="B30" s="58"/>
      <c r="C30" s="59">
        <f>+'OAA 105 3B'!L50</f>
        <v>0</v>
      </c>
      <c r="D30" s="59">
        <f>+'OAA 105 C1'!L47</f>
        <v>0</v>
      </c>
      <c r="E30" s="59">
        <f>+'OAA 105 C2'!L47</f>
        <v>0</v>
      </c>
      <c r="F30" s="59">
        <f>+'OAA 105 3D'!L47</f>
        <v>0</v>
      </c>
      <c r="G30" s="59">
        <f>+'OAA 105 3E'!L50</f>
        <v>0</v>
      </c>
      <c r="H30" s="59">
        <f>+('NSIP 105'!I26+'NSIP 105'!J26)*0.72</f>
        <v>0</v>
      </c>
      <c r="I30" s="168">
        <f>SUM(C30:H30)</f>
        <v>0</v>
      </c>
      <c r="HV30" s="18"/>
      <c r="HW30" s="18"/>
    </row>
    <row r="31" spans="1:231" x14ac:dyDescent="0.2">
      <c r="A31" s="149"/>
      <c r="B31" s="23"/>
      <c r="C31" s="28"/>
      <c r="D31" s="28"/>
      <c r="E31" s="28"/>
      <c r="F31" s="28"/>
      <c r="G31" s="28"/>
      <c r="H31" s="28"/>
      <c r="I31" s="171"/>
      <c r="HV31" s="18"/>
      <c r="HW31" s="18"/>
    </row>
    <row r="32" spans="1:231" x14ac:dyDescent="0.2">
      <c r="A32" s="167" t="s">
        <v>122</v>
      </c>
      <c r="B32" s="58"/>
      <c r="C32" s="59">
        <f t="shared" ref="C32:I32" si="0">+C28-C30</f>
        <v>0</v>
      </c>
      <c r="D32" s="59">
        <f t="shared" si="0"/>
        <v>0</v>
      </c>
      <c r="E32" s="59">
        <f t="shared" si="0"/>
        <v>0</v>
      </c>
      <c r="F32" s="59">
        <f t="shared" si="0"/>
        <v>0</v>
      </c>
      <c r="G32" s="59">
        <f t="shared" si="0"/>
        <v>0</v>
      </c>
      <c r="H32" s="59">
        <f t="shared" si="0"/>
        <v>0</v>
      </c>
      <c r="I32" s="168">
        <f t="shared" si="0"/>
        <v>0</v>
      </c>
      <c r="HV32" s="18"/>
      <c r="HW32" s="18"/>
    </row>
    <row r="33" spans="1:231" x14ac:dyDescent="0.2">
      <c r="A33" s="149"/>
      <c r="B33" s="114"/>
      <c r="C33" s="169"/>
      <c r="D33" s="169"/>
      <c r="E33" s="169"/>
      <c r="F33" s="169"/>
      <c r="G33" s="169"/>
      <c r="H33" s="169"/>
      <c r="I33" s="170"/>
      <c r="HV33" s="18"/>
      <c r="HW33" s="18"/>
    </row>
    <row r="34" spans="1:231" x14ac:dyDescent="0.2">
      <c r="A34" s="167" t="s">
        <v>123</v>
      </c>
      <c r="B34" s="58"/>
      <c r="C34" s="59">
        <f>+'OAA 105 3B'!E51</f>
        <v>0</v>
      </c>
      <c r="D34" s="59">
        <f>+'OAA 105 C1'!E48</f>
        <v>0</v>
      </c>
      <c r="E34" s="59">
        <f>+'OAA 105 C2'!E48</f>
        <v>0</v>
      </c>
      <c r="F34" s="59">
        <f>+'OAA 105 3D'!E48</f>
        <v>0</v>
      </c>
      <c r="G34" s="59">
        <f>+'OAA 105 3E'!E51</f>
        <v>0</v>
      </c>
      <c r="H34" s="59">
        <f>+'NSIP 105'!F32</f>
        <v>0</v>
      </c>
      <c r="I34" s="168">
        <f>SUM(C34:H34)</f>
        <v>0</v>
      </c>
      <c r="HV34" s="18"/>
      <c r="HW34" s="18"/>
    </row>
    <row r="35" spans="1:231" x14ac:dyDescent="0.2">
      <c r="A35" s="149"/>
      <c r="B35" s="23"/>
      <c r="C35" s="28"/>
      <c r="D35" s="28"/>
      <c r="E35" s="28"/>
      <c r="F35" s="28"/>
      <c r="G35" s="28"/>
      <c r="H35" s="28"/>
      <c r="I35" s="171"/>
      <c r="HV35" s="18"/>
      <c r="HW35" s="18"/>
    </row>
    <row r="36" spans="1:231" x14ac:dyDescent="0.2">
      <c r="A36" s="167" t="s">
        <v>124</v>
      </c>
      <c r="B36" s="58"/>
      <c r="C36" s="62">
        <v>0</v>
      </c>
      <c r="D36" s="62">
        <v>0</v>
      </c>
      <c r="E36" s="62">
        <v>0</v>
      </c>
      <c r="F36" s="62">
        <v>0</v>
      </c>
      <c r="G36" s="62">
        <v>0</v>
      </c>
      <c r="H36" s="62">
        <v>0</v>
      </c>
      <c r="I36" s="168">
        <f>SUM(C36:H36)</f>
        <v>0</v>
      </c>
      <c r="HV36" s="18"/>
      <c r="HW36" s="18"/>
    </row>
    <row r="37" spans="1:231" x14ac:dyDescent="0.2">
      <c r="A37" s="149"/>
      <c r="B37" s="23"/>
      <c r="C37" s="28"/>
      <c r="D37" s="28"/>
      <c r="E37" s="28"/>
      <c r="F37" s="28"/>
      <c r="G37" s="28"/>
      <c r="H37" s="28"/>
      <c r="I37" s="171"/>
      <c r="HV37" s="18"/>
      <c r="HW37" s="18"/>
    </row>
    <row r="38" spans="1:231" ht="15.75" thickBot="1" x14ac:dyDescent="0.25">
      <c r="A38" s="172" t="s">
        <v>125</v>
      </c>
      <c r="B38" s="173"/>
      <c r="C38" s="174">
        <f t="shared" ref="C38:I38" si="1">+C34-C36</f>
        <v>0</v>
      </c>
      <c r="D38" s="174">
        <f t="shared" si="1"/>
        <v>0</v>
      </c>
      <c r="E38" s="174">
        <f t="shared" si="1"/>
        <v>0</v>
      </c>
      <c r="F38" s="174">
        <f t="shared" si="1"/>
        <v>0</v>
      </c>
      <c r="G38" s="174">
        <f t="shared" si="1"/>
        <v>0</v>
      </c>
      <c r="H38" s="174">
        <f t="shared" si="1"/>
        <v>0</v>
      </c>
      <c r="I38" s="175">
        <f t="shared" si="1"/>
        <v>0</v>
      </c>
    </row>
    <row r="40" spans="1:231" x14ac:dyDescent="0.2">
      <c r="A40" s="3" t="s">
        <v>140</v>
      </c>
      <c r="B40" s="4"/>
    </row>
  </sheetData>
  <mergeCells count="1">
    <mergeCell ref="D6:G6"/>
  </mergeCells>
  <dataValidations disablePrompts="1" count="2">
    <dataValidation type="list" allowBlank="1" showInputMessage="1" showErrorMessage="1" sqref="F13" xr:uid="{2DC2B65B-FDC8-4359-9A20-22A063A51535}">
      <formula1>$O$4:$O$5</formula1>
    </dataValidation>
    <dataValidation type="list" allowBlank="1" showInputMessage="1" showErrorMessage="1" sqref="F15" xr:uid="{341EB2BD-06B6-43EC-A0B1-AC162F92E02C}">
      <formula1>$Q$4:$Q$10</formula1>
    </dataValidation>
  </dataValidations>
  <pageMargins left="0.7" right="0.7" top="0.75" bottom="0.75" header="0.3" footer="0.3"/>
  <pageSetup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showGridLines="0" zoomScaleNormal="100" workbookViewId="0"/>
  </sheetViews>
  <sheetFormatPr defaultRowHeight="15" x14ac:dyDescent="0.25"/>
  <cols>
    <col min="1" max="1" width="10.28515625" customWidth="1"/>
    <col min="2" max="2" width="12.5703125" customWidth="1"/>
    <col min="3" max="3" width="12.85546875" customWidth="1"/>
    <col min="4" max="4" width="11.7109375" bestFit="1" customWidth="1"/>
    <col min="5" max="5" width="11.42578125" bestFit="1" customWidth="1"/>
    <col min="6" max="6" width="11.7109375" customWidth="1"/>
    <col min="7" max="7" width="16.7109375" customWidth="1"/>
    <col min="8" max="8" width="14.28515625" customWidth="1"/>
    <col min="9" max="9" width="11.7109375" customWidth="1"/>
    <col min="10" max="10" width="17.28515625" customWidth="1"/>
    <col min="11" max="11" width="14" style="33" customWidth="1"/>
    <col min="12" max="12" width="19.28515625" customWidth="1"/>
  </cols>
  <sheetData>
    <row r="1" spans="1:11" x14ac:dyDescent="0.25">
      <c r="A1" s="29" t="s">
        <v>68</v>
      </c>
      <c r="B1" s="30"/>
      <c r="C1" s="30"/>
      <c r="D1" s="30"/>
      <c r="E1" s="30"/>
      <c r="F1" s="30"/>
      <c r="G1" s="30"/>
      <c r="H1" s="30"/>
      <c r="I1" s="30"/>
      <c r="J1" s="30"/>
    </row>
    <row r="2" spans="1:11" ht="18" x14ac:dyDescent="0.25">
      <c r="A2" s="191" t="s">
        <v>155</v>
      </c>
      <c r="B2" s="30"/>
      <c r="C2" s="30"/>
      <c r="D2" s="30"/>
      <c r="E2" s="30"/>
      <c r="F2" s="30"/>
      <c r="G2" s="30"/>
      <c r="H2" s="30"/>
      <c r="I2" s="30"/>
      <c r="J2" s="30"/>
    </row>
    <row r="3" spans="1:11" ht="15.75" thickBot="1" x14ac:dyDescent="0.3"/>
    <row r="4" spans="1:11" s="1" customFormat="1" ht="12.75" x14ac:dyDescent="0.2">
      <c r="A4" s="86" t="s">
        <v>0</v>
      </c>
      <c r="B4" s="79"/>
      <c r="C4" s="79"/>
      <c r="D4" s="79"/>
      <c r="E4" s="72"/>
      <c r="F4" s="78" t="s">
        <v>145</v>
      </c>
      <c r="G4" s="72"/>
      <c r="H4" s="78" t="s">
        <v>1</v>
      </c>
      <c r="I4" s="79"/>
      <c r="J4" s="72"/>
      <c r="K4" s="34"/>
    </row>
    <row r="5" spans="1:11" x14ac:dyDescent="0.25">
      <c r="A5" s="73"/>
      <c r="B5" s="67"/>
      <c r="C5" s="67"/>
      <c r="D5" s="67"/>
      <c r="E5" s="74"/>
      <c r="F5" s="67"/>
      <c r="G5" s="74"/>
      <c r="H5" s="73"/>
      <c r="I5" s="67"/>
      <c r="J5" s="74"/>
    </row>
    <row r="6" spans="1:11" x14ac:dyDescent="0.25">
      <c r="A6" s="87">
        <f>+'OAA-NSIP 106'!B9</f>
        <v>0</v>
      </c>
      <c r="B6" s="67"/>
      <c r="C6" s="67"/>
      <c r="D6" s="67"/>
      <c r="E6" s="74"/>
      <c r="F6" s="2" t="s">
        <v>2</v>
      </c>
      <c r="G6" s="187" t="s">
        <v>70</v>
      </c>
      <c r="H6" s="80" t="s">
        <v>73</v>
      </c>
      <c r="I6" s="66">
        <f>'OAA-NSIP 106'!I7</f>
        <v>0</v>
      </c>
      <c r="J6" s="81"/>
    </row>
    <row r="7" spans="1:11" x14ac:dyDescent="0.25">
      <c r="A7" s="87">
        <f>+'OAA-NSIP 106'!B10</f>
        <v>0</v>
      </c>
      <c r="B7" s="67"/>
      <c r="C7" s="67"/>
      <c r="D7" s="67"/>
      <c r="E7" s="74"/>
      <c r="F7" s="2" t="s">
        <v>3</v>
      </c>
      <c r="G7" s="187"/>
      <c r="H7" s="73"/>
      <c r="I7" s="181"/>
      <c r="J7" s="74"/>
    </row>
    <row r="8" spans="1:11" x14ac:dyDescent="0.25">
      <c r="A8" s="87">
        <f>+'OAA-NSIP 106'!B11</f>
        <v>0</v>
      </c>
      <c r="B8" s="67"/>
      <c r="C8" s="67"/>
      <c r="D8" s="67"/>
      <c r="E8" s="74"/>
      <c r="F8" s="2" t="s">
        <v>4</v>
      </c>
      <c r="G8" s="187"/>
      <c r="H8" s="80" t="s">
        <v>75</v>
      </c>
      <c r="I8" s="66">
        <f>'OAA-NSIP 106'!I9</f>
        <v>0</v>
      </c>
      <c r="J8" s="82"/>
    </row>
    <row r="9" spans="1:11" x14ac:dyDescent="0.25">
      <c r="A9" s="87">
        <f>+'OAA-NSIP 106'!B12</f>
        <v>0</v>
      </c>
      <c r="B9" s="67"/>
      <c r="C9" s="67"/>
      <c r="D9" s="67"/>
      <c r="E9" s="74"/>
      <c r="F9" s="2" t="s">
        <v>5</v>
      </c>
      <c r="G9" s="187"/>
      <c r="H9" s="73"/>
      <c r="I9" s="181"/>
      <c r="J9" s="74"/>
    </row>
    <row r="10" spans="1:11" x14ac:dyDescent="0.25">
      <c r="A10" s="73"/>
      <c r="B10" s="67"/>
      <c r="C10" s="67"/>
      <c r="D10" s="67"/>
      <c r="E10" s="74"/>
      <c r="F10" s="2" t="s">
        <v>6</v>
      </c>
      <c r="G10" s="187"/>
      <c r="H10" s="83" t="s">
        <v>73</v>
      </c>
      <c r="I10" s="66">
        <f>'OAA-NSIP 106'!I11</f>
        <v>0</v>
      </c>
      <c r="J10" s="82"/>
    </row>
    <row r="11" spans="1:11" x14ac:dyDescent="0.25">
      <c r="A11" s="73"/>
      <c r="B11" s="67"/>
      <c r="C11" s="67"/>
      <c r="D11" s="67"/>
      <c r="E11" s="74"/>
      <c r="F11" s="67"/>
      <c r="G11" s="74"/>
      <c r="H11" s="84"/>
      <c r="I11" s="182"/>
      <c r="J11" s="74"/>
    </row>
    <row r="12" spans="1:11" x14ac:dyDescent="0.25">
      <c r="A12" s="73"/>
      <c r="B12" s="67"/>
      <c r="C12" s="67"/>
      <c r="D12" s="67"/>
      <c r="E12" s="74"/>
      <c r="F12" s="176" t="s">
        <v>126</v>
      </c>
      <c r="G12" s="180">
        <f>+'OAA-NSIP 106'!F13</f>
        <v>0</v>
      </c>
      <c r="H12" s="83" t="s">
        <v>7</v>
      </c>
      <c r="I12" s="66">
        <f>'OAA-NSIP 106'!I13</f>
        <v>0</v>
      </c>
      <c r="J12" s="82"/>
    </row>
    <row r="13" spans="1:11" x14ac:dyDescent="0.25">
      <c r="A13" s="73"/>
      <c r="B13" s="67"/>
      <c r="C13" s="67"/>
      <c r="D13" s="67"/>
      <c r="E13" s="74"/>
      <c r="F13" s="177"/>
      <c r="G13" s="183"/>
      <c r="H13" s="84"/>
      <c r="I13" s="68"/>
      <c r="J13" s="74"/>
    </row>
    <row r="14" spans="1:11" x14ac:dyDescent="0.25">
      <c r="A14" s="73"/>
      <c r="B14" s="67"/>
      <c r="C14" s="67"/>
      <c r="D14" s="67"/>
      <c r="E14" s="74"/>
      <c r="F14" s="176" t="s">
        <v>127</v>
      </c>
      <c r="G14" s="180">
        <f>+'OAA-NSIP 106'!F15</f>
        <v>0</v>
      </c>
      <c r="H14" s="85"/>
      <c r="I14" s="68"/>
      <c r="J14" s="74"/>
    </row>
    <row r="15" spans="1:11" x14ac:dyDescent="0.25">
      <c r="A15" s="73"/>
      <c r="B15" s="67"/>
      <c r="C15" s="67"/>
      <c r="D15" s="67"/>
      <c r="E15" s="74"/>
      <c r="F15" s="67"/>
      <c r="G15" s="74"/>
      <c r="H15" s="84"/>
      <c r="I15" s="68"/>
      <c r="J15" s="74"/>
    </row>
    <row r="16" spans="1:11" x14ac:dyDescent="0.25">
      <c r="A16" s="73"/>
      <c r="B16" s="67"/>
      <c r="C16" s="67"/>
      <c r="D16" s="67"/>
      <c r="E16" s="74"/>
      <c r="F16" s="67"/>
      <c r="G16" s="74"/>
      <c r="H16" s="85"/>
      <c r="I16" s="68"/>
      <c r="J16" s="74"/>
    </row>
    <row r="17" spans="1:12" ht="15.75" thickBot="1" x14ac:dyDescent="0.3">
      <c r="A17" s="75"/>
      <c r="B17" s="76"/>
      <c r="C17" s="76"/>
      <c r="D17" s="76"/>
      <c r="E17" s="77"/>
      <c r="F17" s="76"/>
      <c r="G17" s="77"/>
      <c r="H17" s="75"/>
      <c r="I17" s="76"/>
      <c r="J17" s="77"/>
    </row>
    <row r="18" spans="1:12" s="3" customFormat="1" ht="13.5" thickBot="1" x14ac:dyDescent="0.25">
      <c r="A18" s="88" t="s">
        <v>8</v>
      </c>
      <c r="B18" s="71"/>
      <c r="C18" s="79"/>
      <c r="D18" s="79"/>
      <c r="E18" s="79"/>
      <c r="F18" s="79"/>
      <c r="G18" s="79"/>
      <c r="H18" s="79"/>
      <c r="I18" s="79"/>
      <c r="J18" s="72"/>
      <c r="K18" s="35"/>
    </row>
    <row r="19" spans="1:12" s="3" customFormat="1" ht="12.75" x14ac:dyDescent="0.2">
      <c r="A19" s="89" t="s">
        <v>9</v>
      </c>
      <c r="B19" s="67"/>
      <c r="C19" s="67"/>
      <c r="D19" s="67"/>
      <c r="E19" s="67"/>
      <c r="F19" s="67"/>
      <c r="G19" s="67"/>
      <c r="H19" s="67"/>
      <c r="I19" s="67"/>
      <c r="J19" s="74"/>
      <c r="K19" s="283"/>
      <c r="L19" s="284"/>
    </row>
    <row r="20" spans="1:12" x14ac:dyDescent="0.25">
      <c r="A20" s="73"/>
      <c r="B20" s="67"/>
      <c r="C20" s="67"/>
      <c r="D20" s="67"/>
      <c r="E20" s="67"/>
      <c r="F20" s="67"/>
      <c r="G20" s="67"/>
      <c r="H20" s="67"/>
      <c r="I20" s="67"/>
      <c r="J20" s="74"/>
      <c r="K20" s="285"/>
      <c r="L20" s="262"/>
    </row>
    <row r="21" spans="1:12" x14ac:dyDescent="0.25">
      <c r="A21" s="90" t="s">
        <v>10</v>
      </c>
      <c r="B21" s="67"/>
      <c r="C21" s="67"/>
      <c r="D21" s="67"/>
      <c r="E21" s="67" t="s">
        <v>138</v>
      </c>
      <c r="F21" s="67" t="s">
        <v>139</v>
      </c>
      <c r="G21" s="67"/>
      <c r="I21" s="67"/>
      <c r="J21" s="74"/>
      <c r="K21" s="285"/>
      <c r="L21" s="262"/>
    </row>
    <row r="22" spans="1:12" ht="15.75" thickBot="1" x14ac:dyDescent="0.3">
      <c r="A22" s="75"/>
      <c r="B22" s="67"/>
      <c r="C22" s="67"/>
      <c r="D22" s="67"/>
      <c r="E22" s="67"/>
      <c r="F22" s="67"/>
      <c r="G22" s="67"/>
      <c r="H22" s="67"/>
      <c r="I22" s="67"/>
      <c r="J22" s="74"/>
      <c r="K22" s="285"/>
      <c r="L22" s="262"/>
    </row>
    <row r="23" spans="1:12" x14ac:dyDescent="0.25">
      <c r="A23" s="70" t="s">
        <v>110</v>
      </c>
      <c r="B23" s="95"/>
      <c r="C23" s="79"/>
      <c r="D23" s="359" t="s">
        <v>11</v>
      </c>
      <c r="E23" s="360"/>
      <c r="F23" s="358" t="s">
        <v>107</v>
      </c>
      <c r="G23" s="358"/>
      <c r="H23" s="359" t="s">
        <v>108</v>
      </c>
      <c r="I23" s="360"/>
      <c r="J23" s="72" t="s">
        <v>12</v>
      </c>
      <c r="K23" s="285"/>
      <c r="L23" s="348" t="s">
        <v>160</v>
      </c>
    </row>
    <row r="24" spans="1:12" x14ac:dyDescent="0.25">
      <c r="A24" s="73"/>
      <c r="B24" s="73"/>
      <c r="C24" s="67"/>
      <c r="D24" s="362"/>
      <c r="E24" s="363"/>
      <c r="F24" s="361" t="s">
        <v>148</v>
      </c>
      <c r="G24" s="361"/>
      <c r="H24" s="362" t="s">
        <v>149</v>
      </c>
      <c r="I24" s="363"/>
      <c r="J24" s="74" t="s">
        <v>13</v>
      </c>
      <c r="K24" s="285"/>
      <c r="L24" s="349"/>
    </row>
    <row r="25" spans="1:12" s="1" customFormat="1" x14ac:dyDescent="0.25">
      <c r="A25" s="73" t="s">
        <v>115</v>
      </c>
      <c r="B25" s="73"/>
      <c r="C25" s="67"/>
      <c r="D25" s="354">
        <f>+B51</f>
        <v>0</v>
      </c>
      <c r="E25" s="355"/>
      <c r="F25" s="376">
        <f>+E51</f>
        <v>0</v>
      </c>
      <c r="G25" s="376"/>
      <c r="H25" s="368">
        <f>+F25+L25</f>
        <v>0</v>
      </c>
      <c r="I25" s="369"/>
      <c r="J25" s="91" t="e">
        <f>+H25/D25</f>
        <v>#DIV/0!</v>
      </c>
      <c r="K25" s="286"/>
      <c r="L25" s="279"/>
    </row>
    <row r="26" spans="1:12" s="1" customFormat="1" x14ac:dyDescent="0.25">
      <c r="A26" s="73" t="s">
        <v>116</v>
      </c>
      <c r="B26" s="73"/>
      <c r="C26" s="67"/>
      <c r="D26" s="354"/>
      <c r="E26" s="355"/>
      <c r="F26" s="375"/>
      <c r="G26" s="375"/>
      <c r="H26" s="368">
        <f t="shared" ref="H26:H29" si="0">+F26+L26</f>
        <v>0</v>
      </c>
      <c r="I26" s="369"/>
      <c r="J26" s="91"/>
      <c r="K26" s="287"/>
      <c r="L26" s="279"/>
    </row>
    <row r="27" spans="1:12" s="1" customFormat="1" x14ac:dyDescent="0.25">
      <c r="A27" s="73" t="s">
        <v>117</v>
      </c>
      <c r="B27" s="73"/>
      <c r="C27" s="67"/>
      <c r="D27" s="354"/>
      <c r="E27" s="355"/>
      <c r="F27" s="380"/>
      <c r="G27" s="380"/>
      <c r="H27" s="368">
        <f t="shared" si="0"/>
        <v>0</v>
      </c>
      <c r="I27" s="369"/>
      <c r="J27" s="91"/>
      <c r="K27" s="287"/>
      <c r="L27" s="279"/>
    </row>
    <row r="28" spans="1:12" s="1" customFormat="1" x14ac:dyDescent="0.25">
      <c r="A28" s="73" t="s">
        <v>118</v>
      </c>
      <c r="B28" s="73"/>
      <c r="C28" s="67"/>
      <c r="D28" s="354"/>
      <c r="E28" s="355"/>
      <c r="F28" s="381">
        <f>SUM(F25:F27)</f>
        <v>0</v>
      </c>
      <c r="G28" s="381"/>
      <c r="H28" s="370">
        <f>SUM(H25:H27)</f>
        <v>0</v>
      </c>
      <c r="I28" s="371"/>
      <c r="J28" s="91"/>
      <c r="K28" s="287"/>
      <c r="L28" s="279"/>
    </row>
    <row r="29" spans="1:12" s="1" customFormat="1" ht="12.75" x14ac:dyDescent="0.2">
      <c r="A29" s="73" t="s">
        <v>119</v>
      </c>
      <c r="B29" s="73"/>
      <c r="C29" s="67"/>
      <c r="D29" s="354">
        <f>+D25/9</f>
        <v>0</v>
      </c>
      <c r="E29" s="355"/>
      <c r="F29" s="380"/>
      <c r="G29" s="380"/>
      <c r="H29" s="368">
        <f t="shared" si="0"/>
        <v>0</v>
      </c>
      <c r="I29" s="369"/>
      <c r="J29" s="92" t="e">
        <f>+H29/D29</f>
        <v>#DIV/0!</v>
      </c>
      <c r="K29" s="288"/>
      <c r="L29" s="289"/>
    </row>
    <row r="30" spans="1:12" s="1" customFormat="1" ht="12.75" x14ac:dyDescent="0.2">
      <c r="A30" s="73"/>
      <c r="B30" s="73"/>
      <c r="C30" s="67"/>
      <c r="D30" s="185"/>
      <c r="E30" s="186"/>
      <c r="F30" s="364"/>
      <c r="G30" s="365"/>
      <c r="H30" s="366"/>
      <c r="I30" s="367"/>
      <c r="J30" s="93"/>
      <c r="K30" s="287"/>
      <c r="L30" s="290"/>
    </row>
    <row r="31" spans="1:12" s="1" customFormat="1" ht="15.75" customHeight="1" thickBot="1" x14ac:dyDescent="0.25">
      <c r="A31" s="75" t="s">
        <v>120</v>
      </c>
      <c r="B31" s="75"/>
      <c r="C31" s="76"/>
      <c r="D31" s="356">
        <f>SUM(D25:D29)</f>
        <v>0</v>
      </c>
      <c r="E31" s="357"/>
      <c r="F31" s="372">
        <f>+F28+F29</f>
        <v>0</v>
      </c>
      <c r="G31" s="372"/>
      <c r="H31" s="373">
        <f>+H28+H29</f>
        <v>0</v>
      </c>
      <c r="I31" s="374"/>
      <c r="J31" s="94" t="e">
        <f>+H31/D31</f>
        <v>#DIV/0!</v>
      </c>
      <c r="K31" s="291"/>
      <c r="L31" s="292"/>
    </row>
    <row r="32" spans="1:12" x14ac:dyDescent="0.25">
      <c r="A32" s="95"/>
      <c r="B32" s="67"/>
      <c r="C32" s="67"/>
      <c r="D32" s="67"/>
      <c r="E32" s="67"/>
      <c r="F32" s="67"/>
      <c r="G32" s="74"/>
      <c r="H32" s="73"/>
      <c r="I32" s="67"/>
      <c r="J32" s="74"/>
    </row>
    <row r="33" spans="1:12" s="3" customFormat="1" ht="12.75" x14ac:dyDescent="0.2">
      <c r="A33" s="377" t="s">
        <v>111</v>
      </c>
      <c r="B33" s="378"/>
      <c r="C33" s="378"/>
      <c r="D33" s="378"/>
      <c r="E33" s="378"/>
      <c r="F33" s="378"/>
      <c r="G33" s="379"/>
      <c r="H33" s="104" t="s">
        <v>112</v>
      </c>
      <c r="I33" s="67"/>
      <c r="J33" s="74"/>
      <c r="K33" s="35"/>
    </row>
    <row r="34" spans="1:12" x14ac:dyDescent="0.25">
      <c r="A34" s="73"/>
      <c r="B34" s="67"/>
      <c r="C34" s="67"/>
      <c r="D34" s="67"/>
      <c r="E34" s="67"/>
      <c r="F34" s="67"/>
      <c r="G34" s="74"/>
      <c r="H34" s="73"/>
      <c r="I34" s="67"/>
      <c r="J34" s="74"/>
    </row>
    <row r="35" spans="1:12" s="1" customFormat="1" ht="12.75" x14ac:dyDescent="0.2">
      <c r="A35" s="73" t="s">
        <v>14</v>
      </c>
      <c r="B35" s="96" t="s">
        <v>15</v>
      </c>
      <c r="C35" s="67" t="s">
        <v>16</v>
      </c>
      <c r="D35" s="96" t="s">
        <v>17</v>
      </c>
      <c r="E35" s="67" t="s">
        <v>18</v>
      </c>
      <c r="F35" s="67" t="s">
        <v>19</v>
      </c>
      <c r="G35" s="74" t="s">
        <v>20</v>
      </c>
      <c r="H35" s="73" t="s">
        <v>21</v>
      </c>
      <c r="I35" s="67" t="s">
        <v>22</v>
      </c>
      <c r="J35" s="74"/>
      <c r="K35" s="34"/>
    </row>
    <row r="36" spans="1:12" s="1" customFormat="1" ht="13.5" thickBot="1" x14ac:dyDescent="0.25">
      <c r="A36" s="105" t="s">
        <v>147</v>
      </c>
      <c r="B36" s="96" t="s">
        <v>23</v>
      </c>
      <c r="C36" s="96" t="s">
        <v>24</v>
      </c>
      <c r="D36" s="96" t="s">
        <v>25</v>
      </c>
      <c r="E36" s="67" t="s">
        <v>26</v>
      </c>
      <c r="F36" s="67" t="s">
        <v>27</v>
      </c>
      <c r="G36" s="74" t="s">
        <v>27</v>
      </c>
      <c r="H36" s="105" t="s">
        <v>28</v>
      </c>
      <c r="I36" s="96" t="s">
        <v>29</v>
      </c>
      <c r="J36" s="74"/>
      <c r="K36" s="34"/>
    </row>
    <row r="37" spans="1:12" s="1" customFormat="1" ht="12.75" x14ac:dyDescent="0.2">
      <c r="A37" s="105" t="s">
        <v>146</v>
      </c>
      <c r="B37" s="96" t="s">
        <v>30</v>
      </c>
      <c r="C37" s="96" t="s">
        <v>31</v>
      </c>
      <c r="D37" s="67"/>
      <c r="E37" s="67" t="s">
        <v>32</v>
      </c>
      <c r="F37" s="67" t="s">
        <v>24</v>
      </c>
      <c r="G37" s="74" t="s">
        <v>33</v>
      </c>
      <c r="H37" s="105" t="s">
        <v>34</v>
      </c>
      <c r="I37" s="96" t="s">
        <v>34</v>
      </c>
      <c r="J37" s="74"/>
      <c r="K37" s="350" t="s">
        <v>161</v>
      </c>
      <c r="L37" s="352" t="s">
        <v>162</v>
      </c>
    </row>
    <row r="38" spans="1:12" s="1" customFormat="1" ht="12.75" x14ac:dyDescent="0.2">
      <c r="A38" s="73"/>
      <c r="B38" s="67"/>
      <c r="C38" s="67"/>
      <c r="D38" s="67"/>
      <c r="E38" s="67"/>
      <c r="F38" s="67" t="s">
        <v>35</v>
      </c>
      <c r="G38" s="74" t="s">
        <v>36</v>
      </c>
      <c r="H38" s="105" t="s">
        <v>37</v>
      </c>
      <c r="I38" s="96" t="s">
        <v>37</v>
      </c>
      <c r="J38" s="74"/>
      <c r="K38" s="351"/>
      <c r="L38" s="353"/>
    </row>
    <row r="39" spans="1:12" x14ac:dyDescent="0.25">
      <c r="A39" s="97"/>
      <c r="B39" s="39"/>
      <c r="C39" s="36"/>
      <c r="D39" s="2"/>
      <c r="E39" s="38">
        <f>+C39*D39</f>
        <v>0</v>
      </c>
      <c r="F39" s="37">
        <f t="shared" ref="F39:F49" si="1">+C39+K39</f>
        <v>0</v>
      </c>
      <c r="G39" s="98">
        <f t="shared" ref="G39:G49" si="2">+E39+L39</f>
        <v>0</v>
      </c>
      <c r="H39" s="97"/>
      <c r="I39" s="36"/>
      <c r="J39" s="74"/>
      <c r="K39" s="278"/>
      <c r="L39" s="279"/>
    </row>
    <row r="40" spans="1:12" x14ac:dyDescent="0.25">
      <c r="A40" s="97"/>
      <c r="B40" s="39"/>
      <c r="C40" s="36"/>
      <c r="D40" s="2"/>
      <c r="E40" s="38">
        <f t="shared" ref="E40:E45" si="3">+C40*D40</f>
        <v>0</v>
      </c>
      <c r="F40" s="37">
        <f t="shared" si="1"/>
        <v>0</v>
      </c>
      <c r="G40" s="98">
        <f t="shared" si="2"/>
        <v>0</v>
      </c>
      <c r="H40" s="97"/>
      <c r="I40" s="36"/>
      <c r="J40" s="74"/>
      <c r="K40" s="278"/>
      <c r="L40" s="279"/>
    </row>
    <row r="41" spans="1:12" x14ac:dyDescent="0.25">
      <c r="A41" s="97"/>
      <c r="B41" s="39"/>
      <c r="C41" s="36"/>
      <c r="D41" s="2"/>
      <c r="E41" s="38">
        <f t="shared" si="3"/>
        <v>0</v>
      </c>
      <c r="F41" s="37">
        <f t="shared" si="1"/>
        <v>0</v>
      </c>
      <c r="G41" s="98">
        <f t="shared" si="2"/>
        <v>0</v>
      </c>
      <c r="H41" s="97"/>
      <c r="I41" s="36"/>
      <c r="J41" s="74"/>
      <c r="K41" s="278"/>
      <c r="L41" s="279"/>
    </row>
    <row r="42" spans="1:12" x14ac:dyDescent="0.25">
      <c r="A42" s="97"/>
      <c r="B42" s="39"/>
      <c r="C42" s="36"/>
      <c r="D42" s="2"/>
      <c r="E42" s="38">
        <f t="shared" si="3"/>
        <v>0</v>
      </c>
      <c r="F42" s="37">
        <f t="shared" si="1"/>
        <v>0</v>
      </c>
      <c r="G42" s="98">
        <f t="shared" si="2"/>
        <v>0</v>
      </c>
      <c r="H42" s="97"/>
      <c r="I42" s="36"/>
      <c r="J42" s="74"/>
      <c r="K42" s="278"/>
      <c r="L42" s="279"/>
    </row>
    <row r="43" spans="1:12" x14ac:dyDescent="0.25">
      <c r="A43" s="97"/>
      <c r="B43" s="39"/>
      <c r="C43" s="36"/>
      <c r="D43" s="2"/>
      <c r="E43" s="38">
        <f t="shared" si="3"/>
        <v>0</v>
      </c>
      <c r="F43" s="37">
        <f t="shared" si="1"/>
        <v>0</v>
      </c>
      <c r="G43" s="98">
        <f t="shared" si="2"/>
        <v>0</v>
      </c>
      <c r="H43" s="97"/>
      <c r="I43" s="36"/>
      <c r="J43" s="74"/>
      <c r="K43" s="278"/>
      <c r="L43" s="279"/>
    </row>
    <row r="44" spans="1:12" x14ac:dyDescent="0.25">
      <c r="A44" s="97"/>
      <c r="B44" s="39"/>
      <c r="C44" s="36"/>
      <c r="D44" s="2"/>
      <c r="E44" s="38">
        <f t="shared" si="3"/>
        <v>0</v>
      </c>
      <c r="F44" s="37">
        <f t="shared" si="1"/>
        <v>0</v>
      </c>
      <c r="G44" s="98">
        <f t="shared" si="2"/>
        <v>0</v>
      </c>
      <c r="H44" s="97"/>
      <c r="I44" s="36"/>
      <c r="J44" s="74"/>
      <c r="K44" s="278"/>
      <c r="L44" s="279"/>
    </row>
    <row r="45" spans="1:12" x14ac:dyDescent="0.25">
      <c r="A45" s="97"/>
      <c r="B45" s="39"/>
      <c r="C45" s="36"/>
      <c r="D45" s="2"/>
      <c r="E45" s="38">
        <f t="shared" si="3"/>
        <v>0</v>
      </c>
      <c r="F45" s="37">
        <f t="shared" si="1"/>
        <v>0</v>
      </c>
      <c r="G45" s="98">
        <f t="shared" si="2"/>
        <v>0</v>
      </c>
      <c r="H45" s="97"/>
      <c r="I45" s="36"/>
      <c r="J45" s="74"/>
      <c r="K45" s="278"/>
      <c r="L45" s="279"/>
    </row>
    <row r="46" spans="1:12" x14ac:dyDescent="0.25">
      <c r="A46" s="80" t="s">
        <v>150</v>
      </c>
      <c r="B46" s="39"/>
      <c r="C46" s="36"/>
      <c r="D46" s="2" t="s">
        <v>94</v>
      </c>
      <c r="E46" s="39">
        <v>0</v>
      </c>
      <c r="F46" s="37">
        <f t="shared" si="1"/>
        <v>0</v>
      </c>
      <c r="G46" s="98">
        <f t="shared" si="2"/>
        <v>0</v>
      </c>
      <c r="H46" s="97"/>
      <c r="I46" s="36"/>
      <c r="J46" s="74"/>
      <c r="K46" s="278"/>
      <c r="L46" s="279"/>
    </row>
    <row r="47" spans="1:12" x14ac:dyDescent="0.25">
      <c r="A47" s="80" t="s">
        <v>72</v>
      </c>
      <c r="B47" s="39"/>
      <c r="C47" s="36"/>
      <c r="D47" s="2" t="s">
        <v>94</v>
      </c>
      <c r="E47" s="39">
        <v>0</v>
      </c>
      <c r="F47" s="37">
        <f t="shared" si="1"/>
        <v>0</v>
      </c>
      <c r="G47" s="98">
        <f t="shared" si="2"/>
        <v>0</v>
      </c>
      <c r="H47" s="97"/>
      <c r="I47" s="36"/>
      <c r="J47" s="74"/>
      <c r="K47" s="278"/>
      <c r="L47" s="279"/>
    </row>
    <row r="48" spans="1:12" x14ac:dyDescent="0.25">
      <c r="A48" s="80" t="s">
        <v>71</v>
      </c>
      <c r="B48" s="39"/>
      <c r="C48" s="36"/>
      <c r="D48" s="2" t="s">
        <v>94</v>
      </c>
      <c r="E48" s="39">
        <v>0</v>
      </c>
      <c r="F48" s="37">
        <f t="shared" si="1"/>
        <v>0</v>
      </c>
      <c r="G48" s="98">
        <f t="shared" si="2"/>
        <v>0</v>
      </c>
      <c r="H48" s="97"/>
      <c r="I48" s="36"/>
      <c r="J48" s="74"/>
      <c r="K48" s="278"/>
      <c r="L48" s="279"/>
    </row>
    <row r="49" spans="1:12" x14ac:dyDescent="0.25">
      <c r="A49" s="80" t="s">
        <v>95</v>
      </c>
      <c r="B49" s="39"/>
      <c r="C49" s="36"/>
      <c r="D49" s="2" t="s">
        <v>94</v>
      </c>
      <c r="E49" s="39">
        <v>0</v>
      </c>
      <c r="F49" s="37">
        <f t="shared" si="1"/>
        <v>0</v>
      </c>
      <c r="G49" s="98">
        <f t="shared" si="2"/>
        <v>0</v>
      </c>
      <c r="H49" s="97"/>
      <c r="I49" s="36"/>
      <c r="J49" s="74"/>
      <c r="K49" s="278"/>
      <c r="L49" s="279"/>
    </row>
    <row r="50" spans="1:12" x14ac:dyDescent="0.25">
      <c r="A50" s="73"/>
      <c r="B50" s="99"/>
      <c r="C50" s="67"/>
      <c r="D50" s="67"/>
      <c r="E50" s="67"/>
      <c r="F50" s="67"/>
      <c r="G50" s="74"/>
      <c r="H50" s="73"/>
      <c r="I50" s="67"/>
      <c r="J50" s="74"/>
      <c r="K50" s="280"/>
      <c r="L50" s="281">
        <f>SUM(L39:L49)</f>
        <v>0</v>
      </c>
    </row>
    <row r="51" spans="1:12" ht="15.75" thickBot="1" x14ac:dyDescent="0.3">
      <c r="A51" s="100" t="s">
        <v>38</v>
      </c>
      <c r="B51" s="101">
        <f>SUM(B39:B50)</f>
        <v>0</v>
      </c>
      <c r="C51" s="102"/>
      <c r="D51" s="102"/>
      <c r="E51" s="101">
        <f>SUM(E39:E50)</f>
        <v>0</v>
      </c>
      <c r="F51" s="102"/>
      <c r="G51" s="103">
        <f>SUM(G39:G50)</f>
        <v>0</v>
      </c>
      <c r="H51" s="75"/>
      <c r="I51" s="76"/>
      <c r="J51" s="77"/>
      <c r="K51" s="282"/>
      <c r="L51" s="190"/>
    </row>
    <row r="53" spans="1:12" s="3" customFormat="1" ht="11.25" x14ac:dyDescent="0.2">
      <c r="A53" s="3" t="str">
        <f>+'OAA-NSIP 106'!A40</f>
        <v>PSA #11 OAA NSIP Forms, Revised Decedmber 2024</v>
      </c>
      <c r="K53" s="35"/>
    </row>
  </sheetData>
  <mergeCells count="30">
    <mergeCell ref="F25:G25"/>
    <mergeCell ref="A33:G33"/>
    <mergeCell ref="F27:G27"/>
    <mergeCell ref="F28:G28"/>
    <mergeCell ref="F29:G29"/>
    <mergeCell ref="D25:E25"/>
    <mergeCell ref="D26:E26"/>
    <mergeCell ref="D27:E27"/>
    <mergeCell ref="D28:E28"/>
    <mergeCell ref="H28:I28"/>
    <mergeCell ref="H29:I29"/>
    <mergeCell ref="F31:G31"/>
    <mergeCell ref="H31:I31"/>
    <mergeCell ref="F26:G26"/>
    <mergeCell ref="L23:L24"/>
    <mergeCell ref="K37:K38"/>
    <mergeCell ref="L37:L38"/>
    <mergeCell ref="D29:E29"/>
    <mergeCell ref="D31:E31"/>
    <mergeCell ref="F23:G23"/>
    <mergeCell ref="H23:I23"/>
    <mergeCell ref="F24:G24"/>
    <mergeCell ref="H24:I24"/>
    <mergeCell ref="D23:E23"/>
    <mergeCell ref="F30:G30"/>
    <mergeCell ref="D24:E24"/>
    <mergeCell ref="H30:I30"/>
    <mergeCell ref="H25:I25"/>
    <mergeCell ref="H26:I26"/>
    <mergeCell ref="H27:I27"/>
  </mergeCells>
  <pageMargins left="0.7" right="0.7" top="0.75" bottom="0.75" header="0.3" footer="0.3"/>
  <pageSetup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1"/>
  <sheetViews>
    <sheetView showGridLines="0" zoomScaleNormal="100" workbookViewId="0"/>
  </sheetViews>
  <sheetFormatPr defaultRowHeight="15" x14ac:dyDescent="0.25"/>
  <cols>
    <col min="1" max="1" width="10.28515625" customWidth="1"/>
    <col min="2" max="2" width="12.5703125" customWidth="1"/>
    <col min="3" max="3" width="12.85546875" customWidth="1"/>
    <col min="4" max="4" width="11.7109375" bestFit="1" customWidth="1"/>
    <col min="5" max="5" width="11.42578125" bestFit="1" customWidth="1"/>
    <col min="6" max="6" width="11.7109375" customWidth="1"/>
    <col min="7" max="7" width="16.7109375" customWidth="1"/>
    <col min="8" max="8" width="14.28515625" customWidth="1"/>
    <col min="9" max="9" width="11.7109375" customWidth="1"/>
    <col min="10" max="10" width="17.28515625" customWidth="1"/>
    <col min="11" max="11" width="14" style="33" customWidth="1"/>
    <col min="12" max="12" width="12.140625" bestFit="1" customWidth="1"/>
  </cols>
  <sheetData>
    <row r="1" spans="1:11" x14ac:dyDescent="0.25">
      <c r="A1" s="29" t="s">
        <v>68</v>
      </c>
      <c r="B1" s="30"/>
      <c r="C1" s="30"/>
      <c r="D1" s="30"/>
      <c r="E1" s="30"/>
      <c r="F1" s="30"/>
      <c r="G1" s="30"/>
      <c r="H1" s="30"/>
      <c r="I1" s="30"/>
      <c r="J1" s="30"/>
    </row>
    <row r="2" spans="1:11" ht="18" x14ac:dyDescent="0.25">
      <c r="A2" s="191" t="s">
        <v>154</v>
      </c>
      <c r="B2" s="30"/>
      <c r="C2" s="30"/>
      <c r="D2" s="30"/>
      <c r="E2" s="30"/>
      <c r="F2" s="30"/>
      <c r="G2" s="30"/>
      <c r="H2" s="30"/>
      <c r="I2" s="30"/>
      <c r="J2" s="30"/>
    </row>
    <row r="3" spans="1:11" ht="15.75" thickBot="1" x14ac:dyDescent="0.3"/>
    <row r="4" spans="1:11" s="1" customFormat="1" ht="12.75" x14ac:dyDescent="0.2">
      <c r="A4" s="86" t="s">
        <v>0</v>
      </c>
      <c r="B4" s="79"/>
      <c r="C4" s="79"/>
      <c r="D4" s="79"/>
      <c r="E4" s="72"/>
      <c r="F4" s="78" t="s">
        <v>145</v>
      </c>
      <c r="G4" s="72"/>
      <c r="H4" s="78" t="s">
        <v>1</v>
      </c>
      <c r="I4" s="79"/>
      <c r="J4" s="72"/>
      <c r="K4" s="34"/>
    </row>
    <row r="5" spans="1:11" x14ac:dyDescent="0.25">
      <c r="A5" s="73"/>
      <c r="B5" s="67"/>
      <c r="C5" s="67"/>
      <c r="D5" s="67"/>
      <c r="E5" s="74"/>
      <c r="F5" s="67"/>
      <c r="G5" s="74"/>
      <c r="H5" s="73"/>
      <c r="I5" s="67"/>
      <c r="J5" s="74"/>
    </row>
    <row r="6" spans="1:11" x14ac:dyDescent="0.25">
      <c r="A6" s="87">
        <f>+'OAA-NSIP 106'!B9</f>
        <v>0</v>
      </c>
      <c r="B6" s="67"/>
      <c r="C6" s="67"/>
      <c r="D6" s="67"/>
      <c r="E6" s="74"/>
      <c r="F6" s="2" t="s">
        <v>2</v>
      </c>
      <c r="G6" s="187"/>
      <c r="H6" s="80" t="s">
        <v>73</v>
      </c>
      <c r="I6" s="66">
        <f>'OAA-NSIP 106'!I7</f>
        <v>0</v>
      </c>
      <c r="J6" s="81"/>
    </row>
    <row r="7" spans="1:11" x14ac:dyDescent="0.25">
      <c r="A7" s="87">
        <f>+'OAA-NSIP 106'!B10</f>
        <v>0</v>
      </c>
      <c r="B7" s="67"/>
      <c r="C7" s="67"/>
      <c r="D7" s="67"/>
      <c r="E7" s="74"/>
      <c r="F7" s="2" t="s">
        <v>3</v>
      </c>
      <c r="G7" s="187" t="s">
        <v>70</v>
      </c>
      <c r="H7" s="73"/>
      <c r="I7" s="181"/>
      <c r="J7" s="74"/>
    </row>
    <row r="8" spans="1:11" x14ac:dyDescent="0.25">
      <c r="A8" s="87">
        <f>+'OAA-NSIP 106'!B11</f>
        <v>0</v>
      </c>
      <c r="B8" s="67"/>
      <c r="C8" s="67"/>
      <c r="D8" s="67"/>
      <c r="E8" s="74"/>
      <c r="F8" s="2" t="s">
        <v>4</v>
      </c>
      <c r="G8" s="187"/>
      <c r="H8" s="80" t="s">
        <v>75</v>
      </c>
      <c r="I8" s="66">
        <f>'OAA-NSIP 106'!I9</f>
        <v>0</v>
      </c>
      <c r="J8" s="82"/>
    </row>
    <row r="9" spans="1:11" x14ac:dyDescent="0.25">
      <c r="A9" s="87">
        <f>+'OAA-NSIP 106'!B12</f>
        <v>0</v>
      </c>
      <c r="B9" s="67"/>
      <c r="C9" s="67"/>
      <c r="D9" s="67"/>
      <c r="E9" s="74"/>
      <c r="F9" s="2" t="s">
        <v>5</v>
      </c>
      <c r="G9" s="187"/>
      <c r="H9" s="73"/>
      <c r="I9" s="181"/>
      <c r="J9" s="74"/>
    </row>
    <row r="10" spans="1:11" x14ac:dyDescent="0.25">
      <c r="A10" s="73"/>
      <c r="B10" s="67"/>
      <c r="C10" s="67"/>
      <c r="D10" s="67"/>
      <c r="E10" s="74"/>
      <c r="F10" s="2" t="s">
        <v>6</v>
      </c>
      <c r="G10" s="187"/>
      <c r="H10" s="83" t="s">
        <v>73</v>
      </c>
      <c r="I10" s="66">
        <f>'OAA-NSIP 106'!I11</f>
        <v>0</v>
      </c>
      <c r="J10" s="82"/>
    </row>
    <row r="11" spans="1:11" x14ac:dyDescent="0.25">
      <c r="A11" s="73"/>
      <c r="B11" s="67"/>
      <c r="C11" s="67"/>
      <c r="D11" s="67"/>
      <c r="E11" s="74"/>
      <c r="F11" s="67"/>
      <c r="G11" s="74"/>
      <c r="H11" s="84"/>
      <c r="I11" s="182"/>
      <c r="J11" s="74"/>
    </row>
    <row r="12" spans="1:11" x14ac:dyDescent="0.25">
      <c r="A12" s="73"/>
      <c r="B12" s="67"/>
      <c r="C12" s="67"/>
      <c r="D12" s="67"/>
      <c r="E12" s="74"/>
      <c r="F12" s="176" t="s">
        <v>126</v>
      </c>
      <c r="G12" s="180">
        <f>+'OAA-NSIP 106'!F13</f>
        <v>0</v>
      </c>
      <c r="H12" s="83" t="s">
        <v>7</v>
      </c>
      <c r="I12" s="66">
        <f>'OAA-NSIP 106'!I13</f>
        <v>0</v>
      </c>
      <c r="J12" s="82"/>
    </row>
    <row r="13" spans="1:11" x14ac:dyDescent="0.25">
      <c r="A13" s="73"/>
      <c r="B13" s="67"/>
      <c r="C13" s="67"/>
      <c r="D13" s="67"/>
      <c r="E13" s="74"/>
      <c r="F13" s="177"/>
      <c r="G13" s="183"/>
      <c r="H13" s="84"/>
      <c r="I13" s="68"/>
      <c r="J13" s="74"/>
    </row>
    <row r="14" spans="1:11" x14ac:dyDescent="0.25">
      <c r="A14" s="73"/>
      <c r="B14" s="67"/>
      <c r="C14" s="67"/>
      <c r="D14" s="67"/>
      <c r="E14" s="74"/>
      <c r="F14" s="176" t="s">
        <v>127</v>
      </c>
      <c r="G14" s="180">
        <f>+'OAA-NSIP 106'!F15</f>
        <v>0</v>
      </c>
      <c r="H14" s="85"/>
      <c r="I14" s="68"/>
      <c r="J14" s="74"/>
    </row>
    <row r="15" spans="1:11" x14ac:dyDescent="0.25">
      <c r="A15" s="73"/>
      <c r="B15" s="67"/>
      <c r="C15" s="67"/>
      <c r="D15" s="67"/>
      <c r="E15" s="74"/>
      <c r="F15" s="67"/>
      <c r="G15" s="74"/>
      <c r="H15" s="84"/>
      <c r="I15" s="68"/>
      <c r="J15" s="74"/>
    </row>
    <row r="16" spans="1:11" x14ac:dyDescent="0.25">
      <c r="A16" s="73"/>
      <c r="B16" s="67"/>
      <c r="C16" s="67"/>
      <c r="D16" s="67"/>
      <c r="E16" s="74"/>
      <c r="F16" s="67"/>
      <c r="G16" s="74"/>
      <c r="H16" s="85"/>
      <c r="I16" s="68"/>
      <c r="J16" s="74"/>
    </row>
    <row r="17" spans="1:12" ht="15.75" thickBot="1" x14ac:dyDescent="0.3">
      <c r="A17" s="75"/>
      <c r="B17" s="76"/>
      <c r="C17" s="76"/>
      <c r="D17" s="76"/>
      <c r="E17" s="77"/>
      <c r="F17" s="76"/>
      <c r="G17" s="77"/>
      <c r="H17" s="75"/>
      <c r="I17" s="76"/>
      <c r="J17" s="77"/>
    </row>
    <row r="18" spans="1:12" s="3" customFormat="1" ht="13.5" thickBot="1" x14ac:dyDescent="0.25">
      <c r="A18" s="88" t="s">
        <v>8</v>
      </c>
      <c r="B18" s="71"/>
      <c r="C18" s="79"/>
      <c r="D18" s="79"/>
      <c r="E18" s="79"/>
      <c r="F18" s="79"/>
      <c r="G18" s="79"/>
      <c r="H18" s="79"/>
      <c r="I18" s="79"/>
      <c r="J18" s="72"/>
      <c r="K18" s="35"/>
    </row>
    <row r="19" spans="1:12" s="3" customFormat="1" ht="12.75" x14ac:dyDescent="0.2">
      <c r="A19" s="89" t="s">
        <v>9</v>
      </c>
      <c r="B19" s="67"/>
      <c r="C19" s="67"/>
      <c r="D19" s="67"/>
      <c r="E19" s="67"/>
      <c r="F19" s="67"/>
      <c r="G19" s="67"/>
      <c r="H19" s="67"/>
      <c r="I19" s="67"/>
      <c r="J19" s="74"/>
      <c r="K19" s="283"/>
      <c r="L19" s="284"/>
    </row>
    <row r="20" spans="1:12" x14ac:dyDescent="0.25">
      <c r="A20" s="73"/>
      <c r="B20" s="67"/>
      <c r="C20" s="67"/>
      <c r="D20" s="67"/>
      <c r="E20" s="67"/>
      <c r="F20" s="67"/>
      <c r="G20" s="67"/>
      <c r="H20" s="67"/>
      <c r="I20" s="67"/>
      <c r="J20" s="74"/>
      <c r="K20" s="285"/>
      <c r="L20" s="262"/>
    </row>
    <row r="21" spans="1:12" x14ac:dyDescent="0.25">
      <c r="A21" s="90" t="s">
        <v>10</v>
      </c>
      <c r="B21" s="67"/>
      <c r="C21" s="67"/>
      <c r="D21" s="67"/>
      <c r="E21" s="67" t="s">
        <v>138</v>
      </c>
      <c r="F21" s="67" t="s">
        <v>139</v>
      </c>
      <c r="G21" s="67"/>
      <c r="I21" s="67"/>
      <c r="J21" s="74"/>
      <c r="K21" s="285"/>
      <c r="L21" s="262"/>
    </row>
    <row r="22" spans="1:12" ht="15.75" thickBot="1" x14ac:dyDescent="0.3">
      <c r="A22" s="73"/>
      <c r="B22" s="67"/>
      <c r="C22" s="67"/>
      <c r="D22" s="67"/>
      <c r="E22" s="67"/>
      <c r="F22" s="67"/>
      <c r="G22" s="67"/>
      <c r="H22" s="67"/>
      <c r="I22" s="67"/>
      <c r="J22" s="74"/>
      <c r="K22" s="285"/>
      <c r="L22" s="262"/>
    </row>
    <row r="23" spans="1:12" ht="15" customHeight="1" x14ac:dyDescent="0.25">
      <c r="A23" s="70" t="s">
        <v>110</v>
      </c>
      <c r="B23" s="79"/>
      <c r="C23" s="79"/>
      <c r="D23" s="359" t="s">
        <v>11</v>
      </c>
      <c r="E23" s="360"/>
      <c r="F23" s="358" t="s">
        <v>107</v>
      </c>
      <c r="G23" s="358"/>
      <c r="H23" s="359" t="s">
        <v>108</v>
      </c>
      <c r="I23" s="360"/>
      <c r="J23" s="72" t="s">
        <v>12</v>
      </c>
      <c r="K23" s="285"/>
      <c r="L23" s="348" t="s">
        <v>160</v>
      </c>
    </row>
    <row r="24" spans="1:12" x14ac:dyDescent="0.25">
      <c r="A24" s="73"/>
      <c r="B24" s="67"/>
      <c r="C24" s="67"/>
      <c r="D24" s="362"/>
      <c r="E24" s="363"/>
      <c r="F24" s="361" t="s">
        <v>148</v>
      </c>
      <c r="G24" s="361"/>
      <c r="H24" s="362" t="s">
        <v>149</v>
      </c>
      <c r="I24" s="363"/>
      <c r="J24" s="74" t="s">
        <v>13</v>
      </c>
      <c r="K24" s="285"/>
      <c r="L24" s="349"/>
    </row>
    <row r="25" spans="1:12" s="1" customFormat="1" x14ac:dyDescent="0.25">
      <c r="A25" s="73" t="s">
        <v>115</v>
      </c>
      <c r="B25" s="67"/>
      <c r="C25" s="67"/>
      <c r="D25" s="354">
        <f>+B48</f>
        <v>0</v>
      </c>
      <c r="E25" s="355"/>
      <c r="F25" s="376">
        <f>+E48</f>
        <v>0</v>
      </c>
      <c r="G25" s="376"/>
      <c r="H25" s="368">
        <f>+F25+L25</f>
        <v>0</v>
      </c>
      <c r="I25" s="369"/>
      <c r="J25" s="91" t="e">
        <f>+H25/D25</f>
        <v>#DIV/0!</v>
      </c>
      <c r="K25" s="286"/>
      <c r="L25" s="279"/>
    </row>
    <row r="26" spans="1:12" s="1" customFormat="1" x14ac:dyDescent="0.25">
      <c r="A26" s="73" t="s">
        <v>116</v>
      </c>
      <c r="B26" s="67"/>
      <c r="C26" s="67"/>
      <c r="D26" s="354"/>
      <c r="E26" s="355"/>
      <c r="F26" s="375"/>
      <c r="G26" s="375"/>
      <c r="H26" s="368">
        <f t="shared" ref="H26:H29" si="0">+F26+L26</f>
        <v>0</v>
      </c>
      <c r="I26" s="369"/>
      <c r="J26" s="91"/>
      <c r="K26" s="287"/>
      <c r="L26" s="279"/>
    </row>
    <row r="27" spans="1:12" s="1" customFormat="1" x14ac:dyDescent="0.25">
      <c r="A27" s="73" t="s">
        <v>117</v>
      </c>
      <c r="B27" s="67"/>
      <c r="C27" s="67"/>
      <c r="D27" s="354"/>
      <c r="E27" s="355"/>
      <c r="F27" s="380"/>
      <c r="G27" s="380"/>
      <c r="H27" s="368">
        <f t="shared" si="0"/>
        <v>0</v>
      </c>
      <c r="I27" s="369"/>
      <c r="J27" s="91"/>
      <c r="K27" s="287"/>
      <c r="L27" s="279"/>
    </row>
    <row r="28" spans="1:12" s="1" customFormat="1" x14ac:dyDescent="0.25">
      <c r="A28" s="73" t="s">
        <v>118</v>
      </c>
      <c r="B28" s="67"/>
      <c r="C28" s="67"/>
      <c r="D28" s="354"/>
      <c r="E28" s="355"/>
      <c r="F28" s="381">
        <f>SUM(F25:F27)</f>
        <v>0</v>
      </c>
      <c r="G28" s="381"/>
      <c r="H28" s="370">
        <f>SUM(H25:H27)</f>
        <v>0</v>
      </c>
      <c r="I28" s="371"/>
      <c r="J28" s="91"/>
      <c r="K28" s="287"/>
      <c r="L28" s="279"/>
    </row>
    <row r="29" spans="1:12" s="1" customFormat="1" ht="12.75" x14ac:dyDescent="0.2">
      <c r="A29" s="73" t="s">
        <v>119</v>
      </c>
      <c r="B29" s="67"/>
      <c r="C29" s="67"/>
      <c r="D29" s="354">
        <f>+D25/9</f>
        <v>0</v>
      </c>
      <c r="E29" s="355"/>
      <c r="F29" s="380"/>
      <c r="G29" s="380"/>
      <c r="H29" s="368">
        <f t="shared" si="0"/>
        <v>0</v>
      </c>
      <c r="I29" s="369"/>
      <c r="J29" s="92" t="e">
        <f>+H29/D29</f>
        <v>#DIV/0!</v>
      </c>
      <c r="K29" s="288"/>
      <c r="L29" s="289"/>
    </row>
    <row r="30" spans="1:12" s="1" customFormat="1" ht="12.75" x14ac:dyDescent="0.2">
      <c r="A30" s="73"/>
      <c r="B30" s="67"/>
      <c r="C30" s="67"/>
      <c r="D30" s="185"/>
      <c r="E30" s="186"/>
      <c r="F30" s="364"/>
      <c r="G30" s="365"/>
      <c r="H30" s="366"/>
      <c r="I30" s="367"/>
      <c r="J30" s="93"/>
      <c r="K30" s="287"/>
      <c r="L30" s="304"/>
    </row>
    <row r="31" spans="1:12" s="1" customFormat="1" ht="15.75" customHeight="1" thickBot="1" x14ac:dyDescent="0.25">
      <c r="A31" s="75" t="s">
        <v>120</v>
      </c>
      <c r="B31" s="76"/>
      <c r="C31" s="76"/>
      <c r="D31" s="356">
        <f>SUM(D25:D29)</f>
        <v>0</v>
      </c>
      <c r="E31" s="357"/>
      <c r="F31" s="372">
        <f>+F28+F29</f>
        <v>0</v>
      </c>
      <c r="G31" s="372"/>
      <c r="H31" s="373">
        <f>+H28+H29</f>
        <v>0</v>
      </c>
      <c r="I31" s="374"/>
      <c r="J31" s="94" t="e">
        <f>+H31/D31</f>
        <v>#DIV/0!</v>
      </c>
      <c r="K31" s="291"/>
      <c r="L31" s="292"/>
    </row>
    <row r="32" spans="1:12" x14ac:dyDescent="0.25">
      <c r="A32" s="73"/>
      <c r="B32" s="67"/>
      <c r="C32" s="67"/>
      <c r="D32" s="67"/>
      <c r="E32" s="67"/>
      <c r="F32" s="67"/>
      <c r="G32" s="74"/>
      <c r="H32" s="73"/>
      <c r="I32" s="67"/>
      <c r="J32" s="74"/>
      <c r="K32" s="297"/>
      <c r="L32" s="260"/>
    </row>
    <row r="33" spans="1:12" s="3" customFormat="1" ht="12.75" x14ac:dyDescent="0.2">
      <c r="A33" s="377" t="s">
        <v>111</v>
      </c>
      <c r="B33" s="378"/>
      <c r="C33" s="378"/>
      <c r="D33" s="378"/>
      <c r="E33" s="378"/>
      <c r="F33" s="378"/>
      <c r="G33" s="379"/>
      <c r="H33" s="104" t="s">
        <v>112</v>
      </c>
      <c r="I33" s="67"/>
      <c r="J33" s="74"/>
      <c r="K33" s="298"/>
    </row>
    <row r="34" spans="1:12" x14ac:dyDescent="0.25">
      <c r="A34" s="73"/>
      <c r="B34" s="67"/>
      <c r="C34" s="67"/>
      <c r="D34" s="67"/>
      <c r="E34" s="67"/>
      <c r="F34" s="67"/>
      <c r="G34" s="74"/>
      <c r="H34" s="73"/>
      <c r="I34" s="67"/>
      <c r="J34" s="74"/>
      <c r="K34" s="285"/>
    </row>
    <row r="35" spans="1:12" s="1" customFormat="1" ht="12.75" x14ac:dyDescent="0.2">
      <c r="A35" s="73" t="s">
        <v>14</v>
      </c>
      <c r="B35" s="96" t="s">
        <v>15</v>
      </c>
      <c r="C35" s="67" t="s">
        <v>16</v>
      </c>
      <c r="D35" s="96" t="s">
        <v>17</v>
      </c>
      <c r="E35" s="67" t="s">
        <v>18</v>
      </c>
      <c r="F35" s="67" t="s">
        <v>19</v>
      </c>
      <c r="G35" s="74" t="s">
        <v>20</v>
      </c>
      <c r="H35" s="73" t="s">
        <v>21</v>
      </c>
      <c r="I35" s="67" t="s">
        <v>22</v>
      </c>
      <c r="J35" s="74"/>
      <c r="K35" s="287"/>
    </row>
    <row r="36" spans="1:12" s="1" customFormat="1" ht="13.5" thickBot="1" x14ac:dyDescent="0.25">
      <c r="A36" s="105" t="s">
        <v>147</v>
      </c>
      <c r="B36" s="96" t="s">
        <v>23</v>
      </c>
      <c r="C36" s="96" t="s">
        <v>24</v>
      </c>
      <c r="D36" s="96" t="s">
        <v>25</v>
      </c>
      <c r="E36" s="67" t="s">
        <v>26</v>
      </c>
      <c r="F36" s="67" t="s">
        <v>27</v>
      </c>
      <c r="G36" s="74" t="s">
        <v>27</v>
      </c>
      <c r="H36" s="105" t="s">
        <v>28</v>
      </c>
      <c r="I36" s="96" t="s">
        <v>29</v>
      </c>
      <c r="J36" s="74"/>
      <c r="K36" s="287"/>
      <c r="L36" s="303"/>
    </row>
    <row r="37" spans="1:12" s="1" customFormat="1" ht="12.75" customHeight="1" x14ac:dyDescent="0.2">
      <c r="A37" s="105" t="s">
        <v>146</v>
      </c>
      <c r="B37" s="96" t="s">
        <v>30</v>
      </c>
      <c r="C37" s="96" t="s">
        <v>31</v>
      </c>
      <c r="D37" s="67"/>
      <c r="E37" s="67" t="s">
        <v>32</v>
      </c>
      <c r="F37" s="67" t="s">
        <v>24</v>
      </c>
      <c r="G37" s="74" t="s">
        <v>33</v>
      </c>
      <c r="H37" s="105" t="s">
        <v>34</v>
      </c>
      <c r="I37" s="96" t="s">
        <v>34</v>
      </c>
      <c r="J37" s="74"/>
      <c r="K37" s="350" t="s">
        <v>161</v>
      </c>
      <c r="L37" s="352" t="s">
        <v>162</v>
      </c>
    </row>
    <row r="38" spans="1:12" s="1" customFormat="1" ht="12.75" x14ac:dyDescent="0.2">
      <c r="A38" s="73"/>
      <c r="B38" s="67"/>
      <c r="C38" s="67"/>
      <c r="D38" s="67"/>
      <c r="E38" s="67"/>
      <c r="F38" s="67" t="s">
        <v>35</v>
      </c>
      <c r="G38" s="74" t="s">
        <v>36</v>
      </c>
      <c r="H38" s="105" t="s">
        <v>37</v>
      </c>
      <c r="I38" s="96" t="s">
        <v>37</v>
      </c>
      <c r="J38" s="74"/>
      <c r="K38" s="351"/>
      <c r="L38" s="353"/>
    </row>
    <row r="39" spans="1:12" x14ac:dyDescent="0.25">
      <c r="A39" s="97"/>
      <c r="B39" s="39"/>
      <c r="C39" s="36"/>
      <c r="D39" s="2"/>
      <c r="E39" s="38">
        <f>+C39*D39</f>
        <v>0</v>
      </c>
      <c r="F39" s="37">
        <f t="shared" ref="F39:F46" si="1">+C39+K39</f>
        <v>0</v>
      </c>
      <c r="G39" s="98">
        <f t="shared" ref="G39:G46" si="2">+E39+L39</f>
        <v>0</v>
      </c>
      <c r="H39" s="97"/>
      <c r="I39" s="36"/>
      <c r="J39" s="74"/>
      <c r="K39" s="278"/>
      <c r="L39" s="279"/>
    </row>
    <row r="40" spans="1:12" x14ac:dyDescent="0.25">
      <c r="A40" s="97"/>
      <c r="B40" s="39"/>
      <c r="C40" s="36"/>
      <c r="D40" s="2"/>
      <c r="E40" s="38">
        <f t="shared" ref="E40:E46" si="3">+C40*D40</f>
        <v>0</v>
      </c>
      <c r="F40" s="37">
        <f t="shared" si="1"/>
        <v>0</v>
      </c>
      <c r="G40" s="98">
        <f t="shared" si="2"/>
        <v>0</v>
      </c>
      <c r="H40" s="97"/>
      <c r="I40" s="36"/>
      <c r="J40" s="74"/>
      <c r="K40" s="278"/>
      <c r="L40" s="279"/>
    </row>
    <row r="41" spans="1:12" x14ac:dyDescent="0.25">
      <c r="A41" s="97"/>
      <c r="B41" s="39"/>
      <c r="C41" s="36"/>
      <c r="D41" s="2"/>
      <c r="E41" s="38">
        <f t="shared" si="3"/>
        <v>0</v>
      </c>
      <c r="F41" s="37">
        <f t="shared" si="1"/>
        <v>0</v>
      </c>
      <c r="G41" s="98">
        <f t="shared" si="2"/>
        <v>0</v>
      </c>
      <c r="H41" s="97"/>
      <c r="I41" s="36"/>
      <c r="J41" s="74"/>
      <c r="K41" s="278"/>
      <c r="L41" s="279"/>
    </row>
    <row r="42" spans="1:12" x14ac:dyDescent="0.25">
      <c r="A42" s="97"/>
      <c r="B42" s="39"/>
      <c r="C42" s="36"/>
      <c r="D42" s="2"/>
      <c r="E42" s="38">
        <f t="shared" si="3"/>
        <v>0</v>
      </c>
      <c r="F42" s="37">
        <f t="shared" si="1"/>
        <v>0</v>
      </c>
      <c r="G42" s="98">
        <f t="shared" si="2"/>
        <v>0</v>
      </c>
      <c r="H42" s="97"/>
      <c r="I42" s="36"/>
      <c r="J42" s="74"/>
      <c r="K42" s="278"/>
      <c r="L42" s="279"/>
    </row>
    <row r="43" spans="1:12" x14ac:dyDescent="0.25">
      <c r="A43" s="97"/>
      <c r="B43" s="39"/>
      <c r="C43" s="36"/>
      <c r="D43" s="2"/>
      <c r="E43" s="38">
        <f t="shared" si="3"/>
        <v>0</v>
      </c>
      <c r="F43" s="37">
        <f t="shared" si="1"/>
        <v>0</v>
      </c>
      <c r="G43" s="98">
        <f t="shared" si="2"/>
        <v>0</v>
      </c>
      <c r="H43" s="97"/>
      <c r="I43" s="36"/>
      <c r="J43" s="74"/>
      <c r="K43" s="278"/>
      <c r="L43" s="279"/>
    </row>
    <row r="44" spans="1:12" x14ac:dyDescent="0.25">
      <c r="A44" s="97"/>
      <c r="B44" s="39"/>
      <c r="C44" s="36"/>
      <c r="D44" s="2"/>
      <c r="E44" s="38">
        <f t="shared" si="3"/>
        <v>0</v>
      </c>
      <c r="F44" s="37">
        <f t="shared" si="1"/>
        <v>0</v>
      </c>
      <c r="G44" s="98">
        <f t="shared" si="2"/>
        <v>0</v>
      </c>
      <c r="H44" s="97"/>
      <c r="I44" s="36"/>
      <c r="J44" s="74"/>
      <c r="K44" s="278"/>
      <c r="L44" s="279"/>
    </row>
    <row r="45" spans="1:12" x14ac:dyDescent="0.25">
      <c r="A45" s="97"/>
      <c r="B45" s="39"/>
      <c r="C45" s="36"/>
      <c r="D45" s="2"/>
      <c r="E45" s="38">
        <f t="shared" si="3"/>
        <v>0</v>
      </c>
      <c r="F45" s="37">
        <f t="shared" si="1"/>
        <v>0</v>
      </c>
      <c r="G45" s="98">
        <f t="shared" si="2"/>
        <v>0</v>
      </c>
      <c r="H45" s="97"/>
      <c r="I45" s="36"/>
      <c r="J45" s="74"/>
      <c r="K45" s="278"/>
      <c r="L45" s="279"/>
    </row>
    <row r="46" spans="1:12" x14ac:dyDescent="0.25">
      <c r="A46" s="97"/>
      <c r="B46" s="39"/>
      <c r="C46" s="36"/>
      <c r="D46" s="2"/>
      <c r="E46" s="38">
        <f t="shared" si="3"/>
        <v>0</v>
      </c>
      <c r="F46" s="37">
        <f t="shared" si="1"/>
        <v>0</v>
      </c>
      <c r="G46" s="98">
        <f t="shared" si="2"/>
        <v>0</v>
      </c>
      <c r="H46" s="97"/>
      <c r="I46" s="36"/>
      <c r="J46" s="74"/>
      <c r="K46" s="278"/>
      <c r="L46" s="279"/>
    </row>
    <row r="47" spans="1:12" x14ac:dyDescent="0.25">
      <c r="A47" s="73"/>
      <c r="B47" s="99"/>
      <c r="C47" s="67"/>
      <c r="D47" s="67"/>
      <c r="E47" s="67"/>
      <c r="F47" s="67"/>
      <c r="G47" s="74"/>
      <c r="H47" s="73"/>
      <c r="I47" s="67"/>
      <c r="J47" s="74"/>
      <c r="K47" s="293"/>
      <c r="L47" s="61">
        <f>SUM(L39:L46)</f>
        <v>0</v>
      </c>
    </row>
    <row r="48" spans="1:12" ht="15.75" thickBot="1" x14ac:dyDescent="0.3">
      <c r="A48" s="100" t="s">
        <v>38</v>
      </c>
      <c r="B48" s="101">
        <f>SUM(B39:B47)</f>
        <v>0</v>
      </c>
      <c r="C48" s="102"/>
      <c r="D48" s="102"/>
      <c r="E48" s="101">
        <f>SUM(E39:E47)</f>
        <v>0</v>
      </c>
      <c r="F48" s="102"/>
      <c r="G48" s="103">
        <f>SUM(G39:G47)</f>
        <v>0</v>
      </c>
      <c r="H48" s="75"/>
      <c r="I48" s="76"/>
      <c r="J48" s="77"/>
      <c r="K48" s="300"/>
      <c r="L48" s="301"/>
    </row>
    <row r="49" spans="1:12" x14ac:dyDescent="0.25">
      <c r="K49" s="294"/>
      <c r="L49" s="295"/>
    </row>
    <row r="50" spans="1:12" s="3" customFormat="1" x14ac:dyDescent="0.25">
      <c r="A50" s="3" t="str">
        <f>+'OAA-NSIP 106'!A40</f>
        <v>PSA #11 OAA NSIP Forms, Revised Decedmber 2024</v>
      </c>
      <c r="K50" s="294"/>
      <c r="L50" s="295"/>
    </row>
    <row r="51" spans="1:12" x14ac:dyDescent="0.25">
      <c r="K51" s="296"/>
    </row>
  </sheetData>
  <mergeCells count="30">
    <mergeCell ref="D25:E25"/>
    <mergeCell ref="F25:G25"/>
    <mergeCell ref="D23:E23"/>
    <mergeCell ref="F23:G23"/>
    <mergeCell ref="H23:I23"/>
    <mergeCell ref="D24:E24"/>
    <mergeCell ref="F24:G24"/>
    <mergeCell ref="H24:I24"/>
    <mergeCell ref="D26:E26"/>
    <mergeCell ref="F26:G26"/>
    <mergeCell ref="H26:I26"/>
    <mergeCell ref="D27:E27"/>
    <mergeCell ref="F27:G27"/>
    <mergeCell ref="H27:I27"/>
    <mergeCell ref="D31:E31"/>
    <mergeCell ref="F31:G31"/>
    <mergeCell ref="H31:I31"/>
    <mergeCell ref="A33:G33"/>
    <mergeCell ref="D28:E28"/>
    <mergeCell ref="F28:G28"/>
    <mergeCell ref="H28:I28"/>
    <mergeCell ref="D29:E29"/>
    <mergeCell ref="F29:G29"/>
    <mergeCell ref="H29:I29"/>
    <mergeCell ref="L23:L24"/>
    <mergeCell ref="K37:K38"/>
    <mergeCell ref="L37:L38"/>
    <mergeCell ref="F30:G30"/>
    <mergeCell ref="H30:I30"/>
    <mergeCell ref="H25:I25"/>
  </mergeCells>
  <pageMargins left="0.7" right="0.7" top="0.75" bottom="0.75" header="0.3" footer="0.3"/>
  <pageSetup scale="58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1"/>
  <sheetViews>
    <sheetView showGridLines="0" zoomScaleNormal="100" workbookViewId="0">
      <selection sqref="A1:J1"/>
    </sheetView>
  </sheetViews>
  <sheetFormatPr defaultRowHeight="15" x14ac:dyDescent="0.25"/>
  <cols>
    <col min="1" max="1" width="10.28515625" customWidth="1"/>
    <col min="2" max="2" width="12.5703125" customWidth="1"/>
    <col min="3" max="3" width="12.85546875" customWidth="1"/>
    <col min="4" max="4" width="11.7109375" bestFit="1" customWidth="1"/>
    <col min="5" max="5" width="11.42578125" bestFit="1" customWidth="1"/>
    <col min="6" max="6" width="11.7109375" customWidth="1"/>
    <col min="7" max="7" width="16.7109375" customWidth="1"/>
    <col min="8" max="8" width="14.28515625" customWidth="1"/>
    <col min="9" max="9" width="11.7109375" customWidth="1"/>
    <col min="10" max="10" width="17.28515625" customWidth="1"/>
    <col min="11" max="11" width="14" style="33" customWidth="1"/>
    <col min="12" max="12" width="12.140625" bestFit="1" customWidth="1"/>
  </cols>
  <sheetData>
    <row r="1" spans="1:11" x14ac:dyDescent="0.25">
      <c r="A1" s="385" t="s">
        <v>68</v>
      </c>
      <c r="B1" s="386"/>
      <c r="C1" s="386"/>
      <c r="D1" s="386"/>
      <c r="E1" s="386"/>
      <c r="F1" s="386"/>
      <c r="G1" s="386"/>
      <c r="H1" s="386"/>
      <c r="I1" s="386"/>
      <c r="J1" s="387"/>
    </row>
    <row r="2" spans="1:11" ht="18" x14ac:dyDescent="0.25">
      <c r="A2" s="382" t="s">
        <v>153</v>
      </c>
      <c r="B2" s="383"/>
      <c r="C2" s="383"/>
      <c r="D2" s="383"/>
      <c r="E2" s="383"/>
      <c r="F2" s="383"/>
      <c r="G2" s="383"/>
      <c r="H2" s="383"/>
      <c r="I2" s="383"/>
      <c r="J2" s="384"/>
    </row>
    <row r="3" spans="1:11" ht="15.75" thickBot="1" x14ac:dyDescent="0.3">
      <c r="A3" s="188"/>
      <c r="B3" s="189"/>
      <c r="C3" s="189"/>
      <c r="D3" s="189"/>
      <c r="E3" s="189"/>
      <c r="F3" s="189"/>
      <c r="G3" s="189"/>
      <c r="H3" s="189"/>
      <c r="I3" s="189"/>
      <c r="J3" s="190"/>
    </row>
    <row r="4" spans="1:11" s="1" customFormat="1" ht="12.75" x14ac:dyDescent="0.2">
      <c r="A4" s="86" t="s">
        <v>0</v>
      </c>
      <c r="B4" s="79"/>
      <c r="C4" s="79"/>
      <c r="D4" s="79"/>
      <c r="E4" s="72"/>
      <c r="F4" s="78" t="s">
        <v>145</v>
      </c>
      <c r="G4" s="72"/>
      <c r="H4" s="78" t="s">
        <v>1</v>
      </c>
      <c r="I4" s="79"/>
      <c r="J4" s="72"/>
      <c r="K4" s="34"/>
    </row>
    <row r="5" spans="1:11" x14ac:dyDescent="0.25">
      <c r="A5" s="73"/>
      <c r="B5" s="67"/>
      <c r="C5" s="67"/>
      <c r="D5" s="67"/>
      <c r="E5" s="74"/>
      <c r="F5" s="67"/>
      <c r="G5" s="74"/>
      <c r="H5" s="73"/>
      <c r="I5" s="67"/>
      <c r="J5" s="74"/>
    </row>
    <row r="6" spans="1:11" x14ac:dyDescent="0.25">
      <c r="A6" s="87">
        <f>+'OAA-NSIP 106'!B9</f>
        <v>0</v>
      </c>
      <c r="B6" s="67"/>
      <c r="C6" s="67"/>
      <c r="D6" s="67"/>
      <c r="E6" s="74"/>
      <c r="F6" s="2" t="s">
        <v>2</v>
      </c>
      <c r="G6" s="187"/>
      <c r="H6" s="80" t="s">
        <v>73</v>
      </c>
      <c r="I6" s="66">
        <f>'OAA-NSIP 106'!I7</f>
        <v>0</v>
      </c>
      <c r="J6" s="81"/>
    </row>
    <row r="7" spans="1:11" x14ac:dyDescent="0.25">
      <c r="A7" s="87">
        <f>+'OAA-NSIP 106'!B10</f>
        <v>0</v>
      </c>
      <c r="B7" s="67"/>
      <c r="C7" s="67"/>
      <c r="D7" s="67"/>
      <c r="E7" s="74"/>
      <c r="F7" s="2" t="s">
        <v>3</v>
      </c>
      <c r="G7" s="187"/>
      <c r="H7" s="73"/>
      <c r="I7" s="181"/>
      <c r="J7" s="74"/>
    </row>
    <row r="8" spans="1:11" x14ac:dyDescent="0.25">
      <c r="A8" s="87">
        <f>+'OAA-NSIP 106'!B11</f>
        <v>0</v>
      </c>
      <c r="B8" s="67"/>
      <c r="C8" s="67"/>
      <c r="D8" s="67"/>
      <c r="E8" s="74"/>
      <c r="F8" s="2" t="s">
        <v>4</v>
      </c>
      <c r="G8" s="187" t="s">
        <v>70</v>
      </c>
      <c r="H8" s="80" t="s">
        <v>75</v>
      </c>
      <c r="I8" s="66">
        <f>'OAA-NSIP 106'!I9</f>
        <v>0</v>
      </c>
      <c r="J8" s="82"/>
    </row>
    <row r="9" spans="1:11" x14ac:dyDescent="0.25">
      <c r="A9" s="87">
        <f>+'OAA-NSIP 106'!B12</f>
        <v>0</v>
      </c>
      <c r="B9" s="67"/>
      <c r="C9" s="67"/>
      <c r="D9" s="67"/>
      <c r="E9" s="74"/>
      <c r="F9" s="2" t="s">
        <v>5</v>
      </c>
      <c r="G9" s="187"/>
      <c r="H9" s="73"/>
      <c r="I9" s="181"/>
      <c r="J9" s="74"/>
    </row>
    <row r="10" spans="1:11" x14ac:dyDescent="0.25">
      <c r="A10" s="73"/>
      <c r="B10" s="67"/>
      <c r="C10" s="67"/>
      <c r="D10" s="67"/>
      <c r="E10" s="74"/>
      <c r="F10" s="2" t="s">
        <v>6</v>
      </c>
      <c r="G10" s="187"/>
      <c r="H10" s="83" t="s">
        <v>73</v>
      </c>
      <c r="I10" s="66">
        <f>'OAA-NSIP 106'!I11</f>
        <v>0</v>
      </c>
      <c r="J10" s="82"/>
    </row>
    <row r="11" spans="1:11" x14ac:dyDescent="0.25">
      <c r="A11" s="73"/>
      <c r="B11" s="67"/>
      <c r="C11" s="67"/>
      <c r="D11" s="67"/>
      <c r="E11" s="74"/>
      <c r="F11" s="67"/>
      <c r="G11" s="74"/>
      <c r="H11" s="84"/>
      <c r="I11" s="182"/>
      <c r="J11" s="74"/>
    </row>
    <row r="12" spans="1:11" x14ac:dyDescent="0.25">
      <c r="A12" s="73"/>
      <c r="B12" s="67"/>
      <c r="C12" s="67"/>
      <c r="D12" s="67"/>
      <c r="E12" s="74"/>
      <c r="F12" s="176" t="s">
        <v>126</v>
      </c>
      <c r="G12" s="180">
        <f>+'OAA-NSIP 106'!F13</f>
        <v>0</v>
      </c>
      <c r="H12" s="83" t="s">
        <v>7</v>
      </c>
      <c r="I12" s="66">
        <f>'OAA-NSIP 106'!I13</f>
        <v>0</v>
      </c>
      <c r="J12" s="82"/>
    </row>
    <row r="13" spans="1:11" x14ac:dyDescent="0.25">
      <c r="A13" s="73"/>
      <c r="B13" s="67"/>
      <c r="C13" s="67"/>
      <c r="D13" s="67"/>
      <c r="E13" s="74"/>
      <c r="F13" s="177"/>
      <c r="G13" s="183"/>
      <c r="H13" s="84"/>
      <c r="I13" s="68"/>
      <c r="J13" s="74"/>
    </row>
    <row r="14" spans="1:11" x14ac:dyDescent="0.25">
      <c r="A14" s="73"/>
      <c r="B14" s="67"/>
      <c r="C14" s="67"/>
      <c r="D14" s="67"/>
      <c r="E14" s="74"/>
      <c r="F14" s="176" t="s">
        <v>127</v>
      </c>
      <c r="G14" s="180">
        <f>+'OAA-NSIP 106'!F15</f>
        <v>0</v>
      </c>
      <c r="H14" s="85"/>
      <c r="I14" s="68"/>
      <c r="J14" s="74"/>
    </row>
    <row r="15" spans="1:11" x14ac:dyDescent="0.25">
      <c r="A15" s="73"/>
      <c r="B15" s="67"/>
      <c r="C15" s="67"/>
      <c r="D15" s="67"/>
      <c r="E15" s="74"/>
      <c r="F15" s="67"/>
      <c r="G15" s="74"/>
      <c r="H15" s="84"/>
      <c r="I15" s="68"/>
      <c r="J15" s="74"/>
    </row>
    <row r="16" spans="1:11" x14ac:dyDescent="0.25">
      <c r="A16" s="73"/>
      <c r="B16" s="67"/>
      <c r="C16" s="67"/>
      <c r="D16" s="67"/>
      <c r="E16" s="74"/>
      <c r="F16" s="67"/>
      <c r="G16" s="74"/>
      <c r="H16" s="85"/>
      <c r="I16" s="68"/>
      <c r="J16" s="74"/>
    </row>
    <row r="17" spans="1:12" ht="15.75" thickBot="1" x14ac:dyDescent="0.3">
      <c r="A17" s="75"/>
      <c r="B17" s="76"/>
      <c r="C17" s="76"/>
      <c r="D17" s="76"/>
      <c r="E17" s="77"/>
      <c r="F17" s="76"/>
      <c r="G17" s="77"/>
      <c r="H17" s="75"/>
      <c r="I17" s="76"/>
      <c r="J17" s="77"/>
    </row>
    <row r="18" spans="1:12" s="3" customFormat="1" ht="13.5" thickBot="1" x14ac:dyDescent="0.25">
      <c r="A18" s="88" t="s">
        <v>8</v>
      </c>
      <c r="B18" s="71"/>
      <c r="C18" s="79"/>
      <c r="D18" s="79"/>
      <c r="E18" s="79"/>
      <c r="F18" s="79"/>
      <c r="G18" s="79"/>
      <c r="H18" s="79"/>
      <c r="I18" s="79"/>
      <c r="J18" s="72"/>
      <c r="K18" s="35"/>
    </row>
    <row r="19" spans="1:12" s="3" customFormat="1" ht="12.75" x14ac:dyDescent="0.2">
      <c r="A19" s="89" t="s">
        <v>9</v>
      </c>
      <c r="B19" s="67"/>
      <c r="C19" s="67"/>
      <c r="D19" s="67"/>
      <c r="E19" s="67"/>
      <c r="F19" s="67"/>
      <c r="G19" s="67"/>
      <c r="H19" s="67"/>
      <c r="I19" s="67"/>
      <c r="J19" s="74"/>
      <c r="K19" s="283"/>
      <c r="L19" s="284"/>
    </row>
    <row r="20" spans="1:12" x14ac:dyDescent="0.25">
      <c r="A20" s="73"/>
      <c r="B20" s="67"/>
      <c r="C20" s="67"/>
      <c r="D20" s="67"/>
      <c r="E20" s="67"/>
      <c r="F20" s="67"/>
      <c r="G20" s="67"/>
      <c r="H20" s="67"/>
      <c r="I20" s="67"/>
      <c r="J20" s="74"/>
      <c r="K20" s="285"/>
      <c r="L20" s="262"/>
    </row>
    <row r="21" spans="1:12" x14ac:dyDescent="0.25">
      <c r="A21" s="90" t="s">
        <v>10</v>
      </c>
      <c r="B21" s="67"/>
      <c r="C21" s="67"/>
      <c r="D21" s="67"/>
      <c r="E21" s="67" t="s">
        <v>138</v>
      </c>
      <c r="F21" s="67" t="s">
        <v>139</v>
      </c>
      <c r="G21" s="67"/>
      <c r="I21" s="67"/>
      <c r="J21" s="74"/>
      <c r="K21" s="285"/>
      <c r="L21" s="262"/>
    </row>
    <row r="22" spans="1:12" ht="15.75" thickBot="1" x14ac:dyDescent="0.3">
      <c r="A22" s="73"/>
      <c r="B22" s="67"/>
      <c r="C22" s="67"/>
      <c r="D22" s="67"/>
      <c r="E22" s="67"/>
      <c r="F22" s="67"/>
      <c r="G22" s="67"/>
      <c r="H22" s="67"/>
      <c r="I22" s="67"/>
      <c r="J22" s="74"/>
      <c r="K22" s="285"/>
      <c r="L22" s="262"/>
    </row>
    <row r="23" spans="1:12" x14ac:dyDescent="0.25">
      <c r="A23" s="70" t="s">
        <v>110</v>
      </c>
      <c r="B23" s="79"/>
      <c r="C23" s="79"/>
      <c r="D23" s="359" t="s">
        <v>11</v>
      </c>
      <c r="E23" s="360"/>
      <c r="F23" s="358" t="s">
        <v>107</v>
      </c>
      <c r="G23" s="358"/>
      <c r="H23" s="359" t="s">
        <v>108</v>
      </c>
      <c r="I23" s="360"/>
      <c r="J23" s="72" t="s">
        <v>12</v>
      </c>
      <c r="K23" s="285"/>
      <c r="L23" s="348" t="s">
        <v>160</v>
      </c>
    </row>
    <row r="24" spans="1:12" x14ac:dyDescent="0.25">
      <c r="A24" s="73"/>
      <c r="B24" s="67"/>
      <c r="C24" s="67"/>
      <c r="D24" s="362"/>
      <c r="E24" s="363"/>
      <c r="F24" s="361" t="s">
        <v>148</v>
      </c>
      <c r="G24" s="361"/>
      <c r="H24" s="362" t="s">
        <v>149</v>
      </c>
      <c r="I24" s="363"/>
      <c r="J24" s="74" t="s">
        <v>13</v>
      </c>
      <c r="K24" s="285"/>
      <c r="L24" s="349"/>
    </row>
    <row r="25" spans="1:12" s="1" customFormat="1" x14ac:dyDescent="0.25">
      <c r="A25" s="73" t="s">
        <v>115</v>
      </c>
      <c r="B25" s="67"/>
      <c r="C25" s="67"/>
      <c r="D25" s="354">
        <f>+B48</f>
        <v>0</v>
      </c>
      <c r="E25" s="355"/>
      <c r="F25" s="376">
        <f>+E48</f>
        <v>0</v>
      </c>
      <c r="G25" s="376"/>
      <c r="H25" s="368">
        <f>+F25+L25</f>
        <v>0</v>
      </c>
      <c r="I25" s="369"/>
      <c r="J25" s="91" t="e">
        <f>+H25/D25</f>
        <v>#DIV/0!</v>
      </c>
      <c r="K25" s="286"/>
      <c r="L25" s="279"/>
    </row>
    <row r="26" spans="1:12" s="1" customFormat="1" x14ac:dyDescent="0.25">
      <c r="A26" s="73" t="s">
        <v>116</v>
      </c>
      <c r="B26" s="67"/>
      <c r="C26" s="67"/>
      <c r="D26" s="354"/>
      <c r="E26" s="355"/>
      <c r="F26" s="375"/>
      <c r="G26" s="375"/>
      <c r="H26" s="368">
        <f t="shared" ref="H26:H29" si="0">+F26+L26</f>
        <v>0</v>
      </c>
      <c r="I26" s="369"/>
      <c r="J26" s="91"/>
      <c r="K26" s="287"/>
      <c r="L26" s="279"/>
    </row>
    <row r="27" spans="1:12" s="1" customFormat="1" x14ac:dyDescent="0.25">
      <c r="A27" s="73" t="s">
        <v>117</v>
      </c>
      <c r="B27" s="67"/>
      <c r="C27" s="67"/>
      <c r="D27" s="354"/>
      <c r="E27" s="355"/>
      <c r="F27" s="380"/>
      <c r="G27" s="380"/>
      <c r="H27" s="368">
        <f t="shared" si="0"/>
        <v>0</v>
      </c>
      <c r="I27" s="369"/>
      <c r="J27" s="91"/>
      <c r="K27" s="287"/>
      <c r="L27" s="279"/>
    </row>
    <row r="28" spans="1:12" s="1" customFormat="1" x14ac:dyDescent="0.25">
      <c r="A28" s="73" t="s">
        <v>118</v>
      </c>
      <c r="B28" s="67"/>
      <c r="C28" s="67"/>
      <c r="D28" s="354"/>
      <c r="E28" s="355"/>
      <c r="F28" s="381">
        <f>SUM(F25:F27)</f>
        <v>0</v>
      </c>
      <c r="G28" s="381"/>
      <c r="H28" s="370">
        <f>SUM(H25:H27)</f>
        <v>0</v>
      </c>
      <c r="I28" s="371"/>
      <c r="J28" s="91"/>
      <c r="K28" s="287"/>
      <c r="L28" s="279"/>
    </row>
    <row r="29" spans="1:12" s="1" customFormat="1" ht="12.75" x14ac:dyDescent="0.2">
      <c r="A29" s="73" t="s">
        <v>119</v>
      </c>
      <c r="B29" s="67"/>
      <c r="C29" s="67"/>
      <c r="D29" s="354">
        <f>+D25/9</f>
        <v>0</v>
      </c>
      <c r="E29" s="355"/>
      <c r="F29" s="380"/>
      <c r="G29" s="380"/>
      <c r="H29" s="368">
        <f t="shared" si="0"/>
        <v>0</v>
      </c>
      <c r="I29" s="369"/>
      <c r="J29" s="92" t="e">
        <f>+H29/D29</f>
        <v>#DIV/0!</v>
      </c>
      <c r="K29" s="288"/>
      <c r="L29" s="289"/>
    </row>
    <row r="30" spans="1:12" s="1" customFormat="1" ht="12.75" x14ac:dyDescent="0.2">
      <c r="A30" s="73"/>
      <c r="B30" s="67"/>
      <c r="C30" s="67"/>
      <c r="D30" s="185"/>
      <c r="E30" s="186"/>
      <c r="F30" s="364"/>
      <c r="G30" s="365"/>
      <c r="H30" s="366"/>
      <c r="I30" s="367"/>
      <c r="J30" s="93"/>
      <c r="K30" s="287"/>
      <c r="L30" s="304"/>
    </row>
    <row r="31" spans="1:12" s="1" customFormat="1" ht="15.75" customHeight="1" thickBot="1" x14ac:dyDescent="0.25">
      <c r="A31" s="75" t="s">
        <v>120</v>
      </c>
      <c r="B31" s="76"/>
      <c r="C31" s="76"/>
      <c r="D31" s="356">
        <f>SUM(D25:D29)</f>
        <v>0</v>
      </c>
      <c r="E31" s="357"/>
      <c r="F31" s="372">
        <f>+F28+F29</f>
        <v>0</v>
      </c>
      <c r="G31" s="372"/>
      <c r="H31" s="373">
        <f>+H28+H29</f>
        <v>0</v>
      </c>
      <c r="I31" s="374"/>
      <c r="J31" s="94" t="e">
        <f>+H31/D31</f>
        <v>#DIV/0!</v>
      </c>
      <c r="K31" s="291"/>
      <c r="L31" s="292"/>
    </row>
    <row r="32" spans="1:12" x14ac:dyDescent="0.25">
      <c r="A32" s="73"/>
      <c r="B32" s="67"/>
      <c r="C32" s="67"/>
      <c r="D32" s="67"/>
      <c r="E32" s="67"/>
      <c r="F32" s="67"/>
      <c r="G32" s="74"/>
      <c r="H32" s="73"/>
      <c r="I32" s="67"/>
      <c r="J32" s="67"/>
      <c r="K32" s="297"/>
      <c r="L32" s="260"/>
    </row>
    <row r="33" spans="1:12" s="3" customFormat="1" ht="12.75" x14ac:dyDescent="0.2">
      <c r="A33" s="377" t="s">
        <v>111</v>
      </c>
      <c r="B33" s="378"/>
      <c r="C33" s="378"/>
      <c r="D33" s="378"/>
      <c r="E33" s="378"/>
      <c r="F33" s="378"/>
      <c r="G33" s="379"/>
      <c r="H33" s="104" t="s">
        <v>112</v>
      </c>
      <c r="I33" s="67"/>
      <c r="J33" s="67"/>
      <c r="K33" s="298"/>
    </row>
    <row r="34" spans="1:12" x14ac:dyDescent="0.25">
      <c r="A34" s="73"/>
      <c r="B34" s="67"/>
      <c r="C34" s="67"/>
      <c r="D34" s="67"/>
      <c r="E34" s="67"/>
      <c r="F34" s="67"/>
      <c r="G34" s="74"/>
      <c r="H34" s="73"/>
      <c r="I34" s="67"/>
      <c r="J34" s="67"/>
      <c r="K34" s="285"/>
    </row>
    <row r="35" spans="1:12" s="1" customFormat="1" ht="12.75" x14ac:dyDescent="0.2">
      <c r="A35" s="73" t="s">
        <v>14</v>
      </c>
      <c r="B35" s="96" t="s">
        <v>15</v>
      </c>
      <c r="C35" s="67" t="s">
        <v>16</v>
      </c>
      <c r="D35" s="96" t="s">
        <v>17</v>
      </c>
      <c r="E35" s="67" t="s">
        <v>18</v>
      </c>
      <c r="F35" s="67" t="s">
        <v>19</v>
      </c>
      <c r="G35" s="74" t="s">
        <v>20</v>
      </c>
      <c r="H35" s="73" t="s">
        <v>21</v>
      </c>
      <c r="I35" s="67" t="s">
        <v>22</v>
      </c>
      <c r="J35" s="67"/>
      <c r="K35" s="287"/>
    </row>
    <row r="36" spans="1:12" s="1" customFormat="1" ht="13.5" thickBot="1" x14ac:dyDescent="0.25">
      <c r="A36" s="105" t="s">
        <v>147</v>
      </c>
      <c r="B36" s="96" t="s">
        <v>23</v>
      </c>
      <c r="C36" s="96" t="s">
        <v>24</v>
      </c>
      <c r="D36" s="96" t="s">
        <v>25</v>
      </c>
      <c r="E36" s="67" t="s">
        <v>26</v>
      </c>
      <c r="F36" s="67" t="s">
        <v>27</v>
      </c>
      <c r="G36" s="74" t="s">
        <v>27</v>
      </c>
      <c r="H36" s="105" t="s">
        <v>28</v>
      </c>
      <c r="I36" s="96" t="s">
        <v>29</v>
      </c>
      <c r="J36" s="67"/>
      <c r="K36" s="287"/>
      <c r="L36" s="303"/>
    </row>
    <row r="37" spans="1:12" s="1" customFormat="1" ht="12.75" x14ac:dyDescent="0.2">
      <c r="A37" s="105" t="s">
        <v>146</v>
      </c>
      <c r="B37" s="96" t="s">
        <v>30</v>
      </c>
      <c r="C37" s="96" t="s">
        <v>31</v>
      </c>
      <c r="D37" s="67"/>
      <c r="E37" s="67" t="s">
        <v>32</v>
      </c>
      <c r="F37" s="67" t="s">
        <v>24</v>
      </c>
      <c r="G37" s="74" t="s">
        <v>33</v>
      </c>
      <c r="H37" s="105" t="s">
        <v>34</v>
      </c>
      <c r="I37" s="96" t="s">
        <v>34</v>
      </c>
      <c r="J37" s="67"/>
      <c r="K37" s="350" t="s">
        <v>161</v>
      </c>
      <c r="L37" s="352" t="s">
        <v>162</v>
      </c>
    </row>
    <row r="38" spans="1:12" s="1" customFormat="1" ht="12.75" x14ac:dyDescent="0.2">
      <c r="A38" s="73"/>
      <c r="B38" s="67"/>
      <c r="C38" s="67"/>
      <c r="D38" s="67"/>
      <c r="E38" s="67"/>
      <c r="F38" s="67" t="s">
        <v>35</v>
      </c>
      <c r="G38" s="74" t="s">
        <v>36</v>
      </c>
      <c r="H38" s="105" t="s">
        <v>37</v>
      </c>
      <c r="I38" s="96" t="s">
        <v>37</v>
      </c>
      <c r="J38" s="67"/>
      <c r="K38" s="351"/>
      <c r="L38" s="353"/>
    </row>
    <row r="39" spans="1:12" x14ac:dyDescent="0.25">
      <c r="A39" s="97"/>
      <c r="B39" s="39"/>
      <c r="C39" s="36"/>
      <c r="D39" s="2"/>
      <c r="E39" s="38">
        <f>+C39*D39</f>
        <v>0</v>
      </c>
      <c r="F39" s="37">
        <f t="shared" ref="F39:F46" si="1">+C39+K39</f>
        <v>0</v>
      </c>
      <c r="G39" s="98">
        <f t="shared" ref="G39:G46" si="2">+E39+L39</f>
        <v>0</v>
      </c>
      <c r="H39" s="97"/>
      <c r="I39" s="36"/>
      <c r="J39" s="67"/>
      <c r="K39" s="278"/>
      <c r="L39" s="279"/>
    </row>
    <row r="40" spans="1:12" x14ac:dyDescent="0.25">
      <c r="A40" s="97"/>
      <c r="B40" s="39"/>
      <c r="C40" s="36"/>
      <c r="D40" s="2"/>
      <c r="E40" s="38">
        <f t="shared" ref="E40:E46" si="3">+C40*D40</f>
        <v>0</v>
      </c>
      <c r="F40" s="37">
        <f t="shared" si="1"/>
        <v>0</v>
      </c>
      <c r="G40" s="98">
        <f t="shared" si="2"/>
        <v>0</v>
      </c>
      <c r="H40" s="97"/>
      <c r="I40" s="36"/>
      <c r="J40" s="67"/>
      <c r="K40" s="278"/>
      <c r="L40" s="279"/>
    </row>
    <row r="41" spans="1:12" x14ac:dyDescent="0.25">
      <c r="A41" s="97"/>
      <c r="B41" s="39"/>
      <c r="C41" s="36"/>
      <c r="D41" s="2"/>
      <c r="E41" s="38">
        <f t="shared" si="3"/>
        <v>0</v>
      </c>
      <c r="F41" s="37">
        <f t="shared" si="1"/>
        <v>0</v>
      </c>
      <c r="G41" s="98">
        <f t="shared" si="2"/>
        <v>0</v>
      </c>
      <c r="H41" s="97"/>
      <c r="I41" s="36"/>
      <c r="J41" s="67"/>
      <c r="K41" s="278"/>
      <c r="L41" s="279"/>
    </row>
    <row r="42" spans="1:12" x14ac:dyDescent="0.25">
      <c r="A42" s="97"/>
      <c r="B42" s="39"/>
      <c r="C42" s="36"/>
      <c r="D42" s="2"/>
      <c r="E42" s="38">
        <f t="shared" si="3"/>
        <v>0</v>
      </c>
      <c r="F42" s="37">
        <f t="shared" si="1"/>
        <v>0</v>
      </c>
      <c r="G42" s="98">
        <f t="shared" si="2"/>
        <v>0</v>
      </c>
      <c r="H42" s="97"/>
      <c r="I42" s="36"/>
      <c r="J42" s="67"/>
      <c r="K42" s="278"/>
      <c r="L42" s="279"/>
    </row>
    <row r="43" spans="1:12" x14ac:dyDescent="0.25">
      <c r="A43" s="97"/>
      <c r="B43" s="39"/>
      <c r="C43" s="36"/>
      <c r="D43" s="2"/>
      <c r="E43" s="38">
        <f t="shared" si="3"/>
        <v>0</v>
      </c>
      <c r="F43" s="37">
        <f t="shared" si="1"/>
        <v>0</v>
      </c>
      <c r="G43" s="98">
        <f t="shared" si="2"/>
        <v>0</v>
      </c>
      <c r="H43" s="97"/>
      <c r="I43" s="36"/>
      <c r="J43" s="67"/>
      <c r="K43" s="278"/>
      <c r="L43" s="279"/>
    </row>
    <row r="44" spans="1:12" x14ac:dyDescent="0.25">
      <c r="A44" s="97"/>
      <c r="B44" s="39"/>
      <c r="C44" s="36"/>
      <c r="D44" s="2"/>
      <c r="E44" s="38">
        <f t="shared" si="3"/>
        <v>0</v>
      </c>
      <c r="F44" s="37">
        <f t="shared" si="1"/>
        <v>0</v>
      </c>
      <c r="G44" s="98">
        <f t="shared" si="2"/>
        <v>0</v>
      </c>
      <c r="H44" s="97"/>
      <c r="I44" s="36"/>
      <c r="J44" s="67"/>
      <c r="K44" s="278"/>
      <c r="L44" s="279"/>
    </row>
    <row r="45" spans="1:12" x14ac:dyDescent="0.25">
      <c r="A45" s="97"/>
      <c r="B45" s="39"/>
      <c r="C45" s="36"/>
      <c r="D45" s="2"/>
      <c r="E45" s="38">
        <f t="shared" si="3"/>
        <v>0</v>
      </c>
      <c r="F45" s="37">
        <f t="shared" si="1"/>
        <v>0</v>
      </c>
      <c r="G45" s="98">
        <f t="shared" si="2"/>
        <v>0</v>
      </c>
      <c r="H45" s="97"/>
      <c r="I45" s="36"/>
      <c r="J45" s="67"/>
      <c r="K45" s="278"/>
      <c r="L45" s="279"/>
    </row>
    <row r="46" spans="1:12" x14ac:dyDescent="0.25">
      <c r="A46" s="97"/>
      <c r="B46" s="39"/>
      <c r="C46" s="36"/>
      <c r="D46" s="2"/>
      <c r="E46" s="38">
        <f t="shared" si="3"/>
        <v>0</v>
      </c>
      <c r="F46" s="37">
        <f t="shared" si="1"/>
        <v>0</v>
      </c>
      <c r="G46" s="98">
        <f t="shared" si="2"/>
        <v>0</v>
      </c>
      <c r="H46" s="97"/>
      <c r="I46" s="36"/>
      <c r="J46" s="67"/>
      <c r="K46" s="278"/>
      <c r="L46" s="279"/>
    </row>
    <row r="47" spans="1:12" x14ac:dyDescent="0.25">
      <c r="A47" s="73"/>
      <c r="B47" s="99"/>
      <c r="C47" s="67"/>
      <c r="D47" s="67"/>
      <c r="E47" s="67"/>
      <c r="F47" s="67"/>
      <c r="G47" s="74"/>
      <c r="H47" s="73"/>
      <c r="I47" s="67"/>
      <c r="J47" s="67"/>
      <c r="K47" s="293"/>
      <c r="L47" s="299">
        <f>SUM(L39:L46)</f>
        <v>0</v>
      </c>
    </row>
    <row r="48" spans="1:12" ht="15.75" thickBot="1" x14ac:dyDescent="0.3">
      <c r="A48" s="100" t="s">
        <v>38</v>
      </c>
      <c r="B48" s="101">
        <f>SUM(B39:B47)</f>
        <v>0</v>
      </c>
      <c r="C48" s="102"/>
      <c r="D48" s="102"/>
      <c r="E48" s="101">
        <f>SUM(E39:E47)</f>
        <v>0</v>
      </c>
      <c r="F48" s="102"/>
      <c r="G48" s="103">
        <f>SUM(G39:G47)</f>
        <v>0</v>
      </c>
      <c r="H48" s="75"/>
      <c r="I48" s="76"/>
      <c r="J48" s="76"/>
      <c r="K48" s="300"/>
      <c r="L48" s="301"/>
    </row>
    <row r="49" spans="1:12" x14ac:dyDescent="0.25">
      <c r="K49" s="294"/>
      <c r="L49" s="295"/>
    </row>
    <row r="50" spans="1:12" s="3" customFormat="1" x14ac:dyDescent="0.25">
      <c r="A50" s="3" t="str">
        <f>+'OAA-NSIP 106'!A40</f>
        <v>PSA #11 OAA NSIP Forms, Revised Decedmber 2024</v>
      </c>
      <c r="K50" s="294"/>
      <c r="L50" s="295"/>
    </row>
    <row r="51" spans="1:12" x14ac:dyDescent="0.25">
      <c r="K51" s="296"/>
    </row>
  </sheetData>
  <mergeCells count="32">
    <mergeCell ref="D23:E23"/>
    <mergeCell ref="F23:G23"/>
    <mergeCell ref="H23:I23"/>
    <mergeCell ref="D24:E24"/>
    <mergeCell ref="F24:G24"/>
    <mergeCell ref="H24:I24"/>
    <mergeCell ref="H29:I29"/>
    <mergeCell ref="H25:I25"/>
    <mergeCell ref="D26:E26"/>
    <mergeCell ref="F26:G26"/>
    <mergeCell ref="H26:I26"/>
    <mergeCell ref="D27:E27"/>
    <mergeCell ref="F27:G27"/>
    <mergeCell ref="H27:I27"/>
    <mergeCell ref="D25:E25"/>
    <mergeCell ref="F25:G25"/>
    <mergeCell ref="A2:J2"/>
    <mergeCell ref="A1:J1"/>
    <mergeCell ref="L23:L24"/>
    <mergeCell ref="K37:K38"/>
    <mergeCell ref="L37:L38"/>
    <mergeCell ref="F30:G30"/>
    <mergeCell ref="H30:I30"/>
    <mergeCell ref="D31:E31"/>
    <mergeCell ref="F31:G31"/>
    <mergeCell ref="H31:I31"/>
    <mergeCell ref="A33:G33"/>
    <mergeCell ref="D28:E28"/>
    <mergeCell ref="F28:G28"/>
    <mergeCell ref="H28:I28"/>
    <mergeCell ref="D29:E29"/>
    <mergeCell ref="F29:G29"/>
  </mergeCells>
  <pageMargins left="0.7" right="0.7" top="0.75" bottom="0.75" header="0.3" footer="0.3"/>
  <pageSetup scale="58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51"/>
  <sheetViews>
    <sheetView showGridLines="0" zoomScaleNormal="100" workbookViewId="0">
      <selection sqref="A1:J1"/>
    </sheetView>
  </sheetViews>
  <sheetFormatPr defaultRowHeight="15" x14ac:dyDescent="0.25"/>
  <cols>
    <col min="1" max="1" width="10.28515625" customWidth="1"/>
    <col min="2" max="2" width="12.5703125" customWidth="1"/>
    <col min="3" max="3" width="12.85546875" customWidth="1"/>
    <col min="4" max="4" width="11.7109375" bestFit="1" customWidth="1"/>
    <col min="5" max="5" width="11.42578125" bestFit="1" customWidth="1"/>
    <col min="6" max="6" width="11.7109375" customWidth="1"/>
    <col min="7" max="7" width="16.7109375" customWidth="1"/>
    <col min="8" max="8" width="14.28515625" customWidth="1"/>
    <col min="9" max="9" width="11.7109375" customWidth="1"/>
    <col min="10" max="10" width="17.28515625" customWidth="1"/>
    <col min="11" max="11" width="14" style="33" customWidth="1"/>
    <col min="12" max="12" width="12.140625" bestFit="1" customWidth="1"/>
  </cols>
  <sheetData>
    <row r="1" spans="1:11" x14ac:dyDescent="0.25">
      <c r="A1" s="385" t="s">
        <v>68</v>
      </c>
      <c r="B1" s="386"/>
      <c r="C1" s="386"/>
      <c r="D1" s="386"/>
      <c r="E1" s="386"/>
      <c r="F1" s="386"/>
      <c r="G1" s="386"/>
      <c r="H1" s="386"/>
      <c r="I1" s="386"/>
      <c r="J1" s="387"/>
    </row>
    <row r="2" spans="1:11" ht="18" x14ac:dyDescent="0.25">
      <c r="A2" s="382" t="s">
        <v>152</v>
      </c>
      <c r="B2" s="383"/>
      <c r="C2" s="383"/>
      <c r="D2" s="383"/>
      <c r="E2" s="383"/>
      <c r="F2" s="383"/>
      <c r="G2" s="383"/>
      <c r="H2" s="383"/>
      <c r="I2" s="383"/>
      <c r="J2" s="384"/>
    </row>
    <row r="3" spans="1:11" ht="15.75" thickBot="1" x14ac:dyDescent="0.3">
      <c r="A3" s="188"/>
      <c r="B3" s="189"/>
      <c r="C3" s="189"/>
      <c r="D3" s="189"/>
      <c r="E3" s="189"/>
      <c r="F3" s="189"/>
      <c r="G3" s="189"/>
      <c r="H3" s="189"/>
      <c r="I3" s="189"/>
      <c r="J3" s="190"/>
    </row>
    <row r="4" spans="1:11" s="1" customFormat="1" ht="12.75" x14ac:dyDescent="0.2">
      <c r="A4" s="86" t="s">
        <v>0</v>
      </c>
      <c r="B4" s="79"/>
      <c r="C4" s="79"/>
      <c r="D4" s="79"/>
      <c r="E4" s="72"/>
      <c r="F4" s="78" t="s">
        <v>145</v>
      </c>
      <c r="G4" s="72"/>
      <c r="H4" s="78" t="s">
        <v>1</v>
      </c>
      <c r="I4" s="79"/>
      <c r="J4" s="72"/>
      <c r="K4" s="34"/>
    </row>
    <row r="5" spans="1:11" x14ac:dyDescent="0.25">
      <c r="A5" s="73"/>
      <c r="B5" s="67"/>
      <c r="C5" s="67"/>
      <c r="D5" s="67"/>
      <c r="E5" s="74"/>
      <c r="F5" s="67"/>
      <c r="G5" s="74"/>
      <c r="H5" s="73"/>
      <c r="I5" s="67"/>
      <c r="J5" s="74"/>
    </row>
    <row r="6" spans="1:11" x14ac:dyDescent="0.25">
      <c r="A6" s="87">
        <f>+'OAA-NSIP 106'!B9</f>
        <v>0</v>
      </c>
      <c r="B6" s="67"/>
      <c r="C6" s="67"/>
      <c r="D6" s="67"/>
      <c r="E6" s="74"/>
      <c r="F6" s="2" t="s">
        <v>2</v>
      </c>
      <c r="G6" s="187"/>
      <c r="H6" s="80" t="s">
        <v>73</v>
      </c>
      <c r="I6" s="66">
        <f>'OAA-NSIP 106'!I7</f>
        <v>0</v>
      </c>
      <c r="J6" s="81"/>
    </row>
    <row r="7" spans="1:11" x14ac:dyDescent="0.25">
      <c r="A7" s="87">
        <f>+'OAA-NSIP 106'!B10</f>
        <v>0</v>
      </c>
      <c r="B7" s="67"/>
      <c r="C7" s="67"/>
      <c r="D7" s="67"/>
      <c r="E7" s="74"/>
      <c r="F7" s="2" t="s">
        <v>3</v>
      </c>
      <c r="G7" s="187"/>
      <c r="H7" s="73"/>
      <c r="I7" s="181"/>
      <c r="J7" s="74"/>
    </row>
    <row r="8" spans="1:11" x14ac:dyDescent="0.25">
      <c r="A8" s="87">
        <f>+'OAA-NSIP 106'!B11</f>
        <v>0</v>
      </c>
      <c r="B8" s="67"/>
      <c r="C8" s="67"/>
      <c r="D8" s="67"/>
      <c r="E8" s="74"/>
      <c r="F8" s="2" t="s">
        <v>4</v>
      </c>
      <c r="G8" s="187"/>
      <c r="H8" s="80" t="s">
        <v>75</v>
      </c>
      <c r="I8" s="66">
        <f>'OAA-NSIP 106'!I9</f>
        <v>0</v>
      </c>
      <c r="J8" s="82"/>
    </row>
    <row r="9" spans="1:11" x14ac:dyDescent="0.25">
      <c r="A9" s="87">
        <f>+'OAA-NSIP 106'!B12</f>
        <v>0</v>
      </c>
      <c r="B9" s="67"/>
      <c r="C9" s="67"/>
      <c r="D9" s="67"/>
      <c r="E9" s="74"/>
      <c r="F9" s="2" t="s">
        <v>5</v>
      </c>
      <c r="G9" s="187" t="s">
        <v>70</v>
      </c>
      <c r="H9" s="73"/>
      <c r="I9" s="181"/>
      <c r="J9" s="74"/>
    </row>
    <row r="10" spans="1:11" x14ac:dyDescent="0.25">
      <c r="A10" s="73"/>
      <c r="B10" s="67"/>
      <c r="C10" s="67"/>
      <c r="D10" s="67"/>
      <c r="E10" s="74"/>
      <c r="F10" s="2" t="s">
        <v>6</v>
      </c>
      <c r="G10" s="187"/>
      <c r="H10" s="83" t="s">
        <v>73</v>
      </c>
      <c r="I10" s="66">
        <f>'OAA-NSIP 106'!I11</f>
        <v>0</v>
      </c>
      <c r="J10" s="82"/>
    </row>
    <row r="11" spans="1:11" x14ac:dyDescent="0.25">
      <c r="A11" s="73"/>
      <c r="B11" s="67"/>
      <c r="C11" s="67"/>
      <c r="D11" s="67"/>
      <c r="E11" s="74"/>
      <c r="F11" s="67"/>
      <c r="G11" s="74"/>
      <c r="H11" s="84"/>
      <c r="I11" s="182"/>
      <c r="J11" s="74"/>
    </row>
    <row r="12" spans="1:11" x14ac:dyDescent="0.25">
      <c r="A12" s="73"/>
      <c r="B12" s="67"/>
      <c r="C12" s="67"/>
      <c r="D12" s="67"/>
      <c r="E12" s="74"/>
      <c r="F12" s="176" t="s">
        <v>126</v>
      </c>
      <c r="G12" s="180">
        <f>+'OAA-NSIP 106'!F13</f>
        <v>0</v>
      </c>
      <c r="H12" s="83" t="s">
        <v>7</v>
      </c>
      <c r="I12" s="66">
        <f>'OAA-NSIP 106'!I13</f>
        <v>0</v>
      </c>
      <c r="J12" s="82"/>
    </row>
    <row r="13" spans="1:11" x14ac:dyDescent="0.25">
      <c r="A13" s="73"/>
      <c r="B13" s="67"/>
      <c r="C13" s="67"/>
      <c r="D13" s="67"/>
      <c r="E13" s="74"/>
      <c r="F13" s="177"/>
      <c r="G13" s="183"/>
      <c r="H13" s="84"/>
      <c r="I13" s="68"/>
      <c r="J13" s="74"/>
    </row>
    <row r="14" spans="1:11" x14ac:dyDescent="0.25">
      <c r="A14" s="73"/>
      <c r="B14" s="67"/>
      <c r="C14" s="67"/>
      <c r="D14" s="67"/>
      <c r="E14" s="74"/>
      <c r="F14" s="176" t="s">
        <v>127</v>
      </c>
      <c r="G14" s="180">
        <f>+'OAA-NSIP 106'!F15</f>
        <v>0</v>
      </c>
      <c r="H14" s="85"/>
      <c r="I14" s="68"/>
      <c r="J14" s="74"/>
    </row>
    <row r="15" spans="1:11" x14ac:dyDescent="0.25">
      <c r="A15" s="73"/>
      <c r="B15" s="67"/>
      <c r="C15" s="67"/>
      <c r="D15" s="67"/>
      <c r="E15" s="74"/>
      <c r="F15" s="67"/>
      <c r="G15" s="74"/>
      <c r="H15" s="84"/>
      <c r="I15" s="68"/>
      <c r="J15" s="74"/>
    </row>
    <row r="16" spans="1:11" x14ac:dyDescent="0.25">
      <c r="A16" s="73"/>
      <c r="B16" s="67"/>
      <c r="C16" s="67"/>
      <c r="D16" s="67"/>
      <c r="E16" s="74"/>
      <c r="F16" s="67"/>
      <c r="G16" s="74"/>
      <c r="H16" s="85"/>
      <c r="I16" s="68"/>
      <c r="J16" s="74"/>
    </row>
    <row r="17" spans="1:12" ht="15.75" thickBot="1" x14ac:dyDescent="0.3">
      <c r="A17" s="75"/>
      <c r="B17" s="76"/>
      <c r="C17" s="76"/>
      <c r="D17" s="76"/>
      <c r="E17" s="77"/>
      <c r="F17" s="76"/>
      <c r="G17" s="77"/>
      <c r="H17" s="75"/>
      <c r="I17" s="76"/>
      <c r="J17" s="77"/>
    </row>
    <row r="18" spans="1:12" s="3" customFormat="1" ht="13.5" thickBot="1" x14ac:dyDescent="0.25">
      <c r="A18" s="88" t="s">
        <v>8</v>
      </c>
      <c r="B18" s="71"/>
      <c r="C18" s="79"/>
      <c r="D18" s="79"/>
      <c r="E18" s="79"/>
      <c r="F18" s="79"/>
      <c r="G18" s="79"/>
      <c r="H18" s="79"/>
      <c r="I18" s="79"/>
      <c r="J18" s="72"/>
      <c r="K18" s="35"/>
    </row>
    <row r="19" spans="1:12" s="3" customFormat="1" ht="12.75" x14ac:dyDescent="0.2">
      <c r="A19" s="89" t="s">
        <v>9</v>
      </c>
      <c r="B19" s="67"/>
      <c r="C19" s="67"/>
      <c r="D19" s="67"/>
      <c r="E19" s="67"/>
      <c r="F19" s="67"/>
      <c r="G19" s="67"/>
      <c r="H19" s="67"/>
      <c r="I19" s="67"/>
      <c r="J19" s="74"/>
      <c r="K19" s="283"/>
      <c r="L19" s="284"/>
    </row>
    <row r="20" spans="1:12" x14ac:dyDescent="0.25">
      <c r="A20" s="73"/>
      <c r="B20" s="67"/>
      <c r="C20" s="67"/>
      <c r="D20" s="67"/>
      <c r="E20" s="67"/>
      <c r="F20" s="67"/>
      <c r="G20" s="67"/>
      <c r="H20" s="67"/>
      <c r="I20" s="67"/>
      <c r="J20" s="74"/>
      <c r="K20" s="285"/>
      <c r="L20" s="262"/>
    </row>
    <row r="21" spans="1:12" x14ac:dyDescent="0.25">
      <c r="A21" s="90" t="s">
        <v>10</v>
      </c>
      <c r="B21" s="67"/>
      <c r="C21" s="67"/>
      <c r="D21" s="67"/>
      <c r="E21" s="67" t="s">
        <v>138</v>
      </c>
      <c r="F21" s="67" t="s">
        <v>139</v>
      </c>
      <c r="G21" s="67"/>
      <c r="I21" s="67"/>
      <c r="J21" s="74"/>
      <c r="K21" s="285"/>
      <c r="L21" s="262"/>
    </row>
    <row r="22" spans="1:12" ht="15.75" thickBot="1" x14ac:dyDescent="0.3">
      <c r="A22" s="73"/>
      <c r="B22" s="67"/>
      <c r="C22" s="67"/>
      <c r="D22" s="67"/>
      <c r="E22" s="67"/>
      <c r="F22" s="67"/>
      <c r="G22" s="67"/>
      <c r="H22" s="67"/>
      <c r="I22" s="67"/>
      <c r="J22" s="74"/>
      <c r="K22" s="285"/>
      <c r="L22" s="262"/>
    </row>
    <row r="23" spans="1:12" ht="15" customHeight="1" x14ac:dyDescent="0.25">
      <c r="A23" s="70" t="s">
        <v>110</v>
      </c>
      <c r="B23" s="79"/>
      <c r="C23" s="79"/>
      <c r="D23" s="359" t="s">
        <v>11</v>
      </c>
      <c r="E23" s="360"/>
      <c r="F23" s="358" t="s">
        <v>107</v>
      </c>
      <c r="G23" s="358"/>
      <c r="H23" s="359" t="s">
        <v>108</v>
      </c>
      <c r="I23" s="360"/>
      <c r="J23" s="72" t="s">
        <v>12</v>
      </c>
      <c r="K23" s="285"/>
      <c r="L23" s="348" t="s">
        <v>160</v>
      </c>
    </row>
    <row r="24" spans="1:12" x14ac:dyDescent="0.25">
      <c r="A24" s="73"/>
      <c r="B24" s="67"/>
      <c r="C24" s="67"/>
      <c r="D24" s="362"/>
      <c r="E24" s="363"/>
      <c r="F24" s="361" t="s">
        <v>148</v>
      </c>
      <c r="G24" s="361"/>
      <c r="H24" s="362" t="s">
        <v>149</v>
      </c>
      <c r="I24" s="363"/>
      <c r="J24" s="74" t="s">
        <v>13</v>
      </c>
      <c r="K24" s="285"/>
      <c r="L24" s="349"/>
    </row>
    <row r="25" spans="1:12" s="1" customFormat="1" x14ac:dyDescent="0.25">
      <c r="A25" s="73" t="s">
        <v>115</v>
      </c>
      <c r="B25" s="67"/>
      <c r="C25" s="67"/>
      <c r="D25" s="354">
        <f>+B48</f>
        <v>0</v>
      </c>
      <c r="E25" s="355"/>
      <c r="F25" s="376">
        <f>+E48</f>
        <v>0</v>
      </c>
      <c r="G25" s="376"/>
      <c r="H25" s="368">
        <f>+F25+L25</f>
        <v>0</v>
      </c>
      <c r="I25" s="369"/>
      <c r="J25" s="91" t="e">
        <f>+H25/D25</f>
        <v>#DIV/0!</v>
      </c>
      <c r="K25" s="286"/>
      <c r="L25" s="279"/>
    </row>
    <row r="26" spans="1:12" s="1" customFormat="1" x14ac:dyDescent="0.25">
      <c r="A26" s="73" t="s">
        <v>116</v>
      </c>
      <c r="B26" s="67"/>
      <c r="C26" s="67"/>
      <c r="D26" s="354"/>
      <c r="E26" s="355"/>
      <c r="F26" s="375"/>
      <c r="G26" s="375"/>
      <c r="H26" s="368">
        <f t="shared" ref="H26:H29" si="0">+F26+L26</f>
        <v>0</v>
      </c>
      <c r="I26" s="369"/>
      <c r="J26" s="91"/>
      <c r="K26" s="287"/>
      <c r="L26" s="279"/>
    </row>
    <row r="27" spans="1:12" s="1" customFormat="1" x14ac:dyDescent="0.25">
      <c r="A27" s="73" t="s">
        <v>117</v>
      </c>
      <c r="B27" s="67"/>
      <c r="C27" s="67"/>
      <c r="D27" s="388"/>
      <c r="E27" s="389"/>
      <c r="F27" s="390"/>
      <c r="G27" s="390"/>
      <c r="H27" s="388"/>
      <c r="I27" s="389"/>
      <c r="J27" s="91"/>
      <c r="K27" s="287"/>
      <c r="L27" s="302"/>
    </row>
    <row r="28" spans="1:12" s="1" customFormat="1" x14ac:dyDescent="0.25">
      <c r="A28" s="73" t="s">
        <v>118</v>
      </c>
      <c r="B28" s="67"/>
      <c r="C28" s="67"/>
      <c r="D28" s="354"/>
      <c r="E28" s="355"/>
      <c r="F28" s="381">
        <f>SUM(F25:F27)</f>
        <v>0</v>
      </c>
      <c r="G28" s="381"/>
      <c r="H28" s="370">
        <f>SUM(H25:H27)</f>
        <v>0</v>
      </c>
      <c r="I28" s="371"/>
      <c r="J28" s="91"/>
      <c r="K28" s="287"/>
      <c r="L28" s="279"/>
    </row>
    <row r="29" spans="1:12" s="1" customFormat="1" ht="12.75" x14ac:dyDescent="0.2">
      <c r="A29" s="73" t="s">
        <v>119</v>
      </c>
      <c r="B29" s="67"/>
      <c r="C29" s="67"/>
      <c r="D29" s="354">
        <f>+D25/9</f>
        <v>0</v>
      </c>
      <c r="E29" s="355"/>
      <c r="F29" s="380"/>
      <c r="G29" s="380"/>
      <c r="H29" s="368">
        <f t="shared" si="0"/>
        <v>0</v>
      </c>
      <c r="I29" s="369"/>
      <c r="J29" s="92" t="e">
        <f>+H29/D29</f>
        <v>#DIV/0!</v>
      </c>
      <c r="K29" s="288"/>
      <c r="L29" s="289"/>
    </row>
    <row r="30" spans="1:12" s="1" customFormat="1" ht="12.75" x14ac:dyDescent="0.2">
      <c r="A30" s="73"/>
      <c r="B30" s="67"/>
      <c r="C30" s="67"/>
      <c r="D30" s="185"/>
      <c r="E30" s="186"/>
      <c r="F30" s="364"/>
      <c r="G30" s="365"/>
      <c r="H30" s="366"/>
      <c r="I30" s="367"/>
      <c r="J30" s="93"/>
      <c r="K30" s="287"/>
      <c r="L30" s="290"/>
    </row>
    <row r="31" spans="1:12" s="1" customFormat="1" ht="15.75" customHeight="1" thickBot="1" x14ac:dyDescent="0.25">
      <c r="A31" s="75" t="s">
        <v>120</v>
      </c>
      <c r="B31" s="76"/>
      <c r="C31" s="76"/>
      <c r="D31" s="356">
        <f>SUM(D25:D29)</f>
        <v>0</v>
      </c>
      <c r="E31" s="357"/>
      <c r="F31" s="372">
        <f>+F28+F29</f>
        <v>0</v>
      </c>
      <c r="G31" s="372"/>
      <c r="H31" s="373">
        <f>+H28+H29</f>
        <v>0</v>
      </c>
      <c r="I31" s="374"/>
      <c r="J31" s="94" t="e">
        <f>+H31/D31</f>
        <v>#DIV/0!</v>
      </c>
      <c r="K31" s="291"/>
      <c r="L31" s="292"/>
    </row>
    <row r="32" spans="1:12" x14ac:dyDescent="0.25">
      <c r="A32" s="73"/>
      <c r="B32" s="67"/>
      <c r="C32" s="67"/>
      <c r="D32" s="67"/>
      <c r="E32" s="67"/>
      <c r="F32" s="67"/>
      <c r="G32" s="74"/>
      <c r="H32" s="73"/>
      <c r="I32" s="67"/>
      <c r="J32" s="74"/>
      <c r="K32" s="297"/>
      <c r="L32" s="260"/>
    </row>
    <row r="33" spans="1:12" s="3" customFormat="1" ht="12.75" x14ac:dyDescent="0.2">
      <c r="A33" s="377" t="s">
        <v>111</v>
      </c>
      <c r="B33" s="378"/>
      <c r="C33" s="378"/>
      <c r="D33" s="378"/>
      <c r="E33" s="378"/>
      <c r="F33" s="378"/>
      <c r="G33" s="379"/>
      <c r="H33" s="104" t="s">
        <v>112</v>
      </c>
      <c r="I33" s="67"/>
      <c r="J33" s="74"/>
      <c r="K33" s="298"/>
    </row>
    <row r="34" spans="1:12" x14ac:dyDescent="0.25">
      <c r="A34" s="73"/>
      <c r="B34" s="67"/>
      <c r="C34" s="67"/>
      <c r="D34" s="67"/>
      <c r="E34" s="67"/>
      <c r="F34" s="67"/>
      <c r="G34" s="74"/>
      <c r="H34" s="73"/>
      <c r="I34" s="67"/>
      <c r="J34" s="74"/>
      <c r="K34" s="285"/>
    </row>
    <row r="35" spans="1:12" s="1" customFormat="1" ht="12.75" x14ac:dyDescent="0.2">
      <c r="A35" s="73" t="s">
        <v>14</v>
      </c>
      <c r="B35" s="96" t="s">
        <v>15</v>
      </c>
      <c r="C35" s="67" t="s">
        <v>16</v>
      </c>
      <c r="D35" s="96" t="s">
        <v>17</v>
      </c>
      <c r="E35" s="67" t="s">
        <v>18</v>
      </c>
      <c r="F35" s="67" t="s">
        <v>19</v>
      </c>
      <c r="G35" s="74" t="s">
        <v>20</v>
      </c>
      <c r="H35" s="73" t="s">
        <v>21</v>
      </c>
      <c r="I35" s="67" t="s">
        <v>22</v>
      </c>
      <c r="J35" s="74"/>
      <c r="K35" s="287"/>
    </row>
    <row r="36" spans="1:12" s="1" customFormat="1" ht="13.5" thickBot="1" x14ac:dyDescent="0.25">
      <c r="A36" s="105" t="s">
        <v>147</v>
      </c>
      <c r="B36" s="96" t="s">
        <v>23</v>
      </c>
      <c r="C36" s="96" t="s">
        <v>24</v>
      </c>
      <c r="D36" s="96" t="s">
        <v>25</v>
      </c>
      <c r="E36" s="67" t="s">
        <v>26</v>
      </c>
      <c r="F36" s="67" t="s">
        <v>27</v>
      </c>
      <c r="G36" s="74" t="s">
        <v>27</v>
      </c>
      <c r="H36" s="105" t="s">
        <v>28</v>
      </c>
      <c r="I36" s="96" t="s">
        <v>29</v>
      </c>
      <c r="J36" s="74"/>
      <c r="K36" s="287"/>
      <c r="L36" s="303"/>
    </row>
    <row r="37" spans="1:12" s="1" customFormat="1" ht="12.75" customHeight="1" x14ac:dyDescent="0.2">
      <c r="A37" s="105" t="s">
        <v>146</v>
      </c>
      <c r="B37" s="96" t="s">
        <v>30</v>
      </c>
      <c r="C37" s="96" t="s">
        <v>31</v>
      </c>
      <c r="D37" s="67"/>
      <c r="E37" s="67" t="s">
        <v>32</v>
      </c>
      <c r="F37" s="67" t="s">
        <v>24</v>
      </c>
      <c r="G37" s="74" t="s">
        <v>33</v>
      </c>
      <c r="H37" s="105" t="s">
        <v>34</v>
      </c>
      <c r="I37" s="96" t="s">
        <v>34</v>
      </c>
      <c r="J37" s="74"/>
      <c r="K37" s="350" t="s">
        <v>161</v>
      </c>
      <c r="L37" s="352" t="s">
        <v>162</v>
      </c>
    </row>
    <row r="38" spans="1:12" s="1" customFormat="1" ht="12.75" x14ac:dyDescent="0.2">
      <c r="A38" s="73"/>
      <c r="B38" s="67"/>
      <c r="C38" s="67"/>
      <c r="D38" s="67"/>
      <c r="E38" s="67"/>
      <c r="F38" s="67" t="s">
        <v>35</v>
      </c>
      <c r="G38" s="74" t="s">
        <v>36</v>
      </c>
      <c r="H38" s="105" t="s">
        <v>37</v>
      </c>
      <c r="I38" s="96" t="s">
        <v>37</v>
      </c>
      <c r="J38" s="74"/>
      <c r="K38" s="351"/>
      <c r="L38" s="353"/>
    </row>
    <row r="39" spans="1:12" x14ac:dyDescent="0.25">
      <c r="A39" s="97"/>
      <c r="B39" s="39"/>
      <c r="C39" s="36"/>
      <c r="D39" s="2"/>
      <c r="E39" s="38">
        <f>+C39*D39</f>
        <v>0</v>
      </c>
      <c r="F39" s="37">
        <f t="shared" ref="F39:F46" si="1">+C39+K39</f>
        <v>0</v>
      </c>
      <c r="G39" s="98">
        <f t="shared" ref="G39:G46" si="2">+E39+L39</f>
        <v>0</v>
      </c>
      <c r="H39" s="97"/>
      <c r="I39" s="36"/>
      <c r="J39" s="74"/>
      <c r="K39" s="278"/>
      <c r="L39" s="279"/>
    </row>
    <row r="40" spans="1:12" x14ac:dyDescent="0.25">
      <c r="A40" s="97"/>
      <c r="B40" s="39"/>
      <c r="C40" s="36"/>
      <c r="D40" s="2"/>
      <c r="E40" s="38">
        <f t="shared" ref="E40:E46" si="3">+C40*D40</f>
        <v>0</v>
      </c>
      <c r="F40" s="37">
        <f t="shared" si="1"/>
        <v>0</v>
      </c>
      <c r="G40" s="98">
        <f t="shared" si="2"/>
        <v>0</v>
      </c>
      <c r="H40" s="97"/>
      <c r="I40" s="36"/>
      <c r="J40" s="74"/>
      <c r="K40" s="278"/>
      <c r="L40" s="279"/>
    </row>
    <row r="41" spans="1:12" x14ac:dyDescent="0.25">
      <c r="A41" s="97"/>
      <c r="B41" s="39"/>
      <c r="C41" s="36"/>
      <c r="D41" s="2"/>
      <c r="E41" s="38">
        <f t="shared" si="3"/>
        <v>0</v>
      </c>
      <c r="F41" s="37">
        <f t="shared" si="1"/>
        <v>0</v>
      </c>
      <c r="G41" s="98">
        <f t="shared" si="2"/>
        <v>0</v>
      </c>
      <c r="H41" s="97"/>
      <c r="I41" s="36"/>
      <c r="J41" s="74"/>
      <c r="K41" s="278"/>
      <c r="L41" s="279"/>
    </row>
    <row r="42" spans="1:12" x14ac:dyDescent="0.25">
      <c r="A42" s="97"/>
      <c r="B42" s="39"/>
      <c r="C42" s="36"/>
      <c r="D42" s="2"/>
      <c r="E42" s="38">
        <f t="shared" si="3"/>
        <v>0</v>
      </c>
      <c r="F42" s="37">
        <f t="shared" si="1"/>
        <v>0</v>
      </c>
      <c r="G42" s="98">
        <f t="shared" si="2"/>
        <v>0</v>
      </c>
      <c r="H42" s="97"/>
      <c r="I42" s="36"/>
      <c r="J42" s="74"/>
      <c r="K42" s="278"/>
      <c r="L42" s="279"/>
    </row>
    <row r="43" spans="1:12" x14ac:dyDescent="0.25">
      <c r="A43" s="97"/>
      <c r="B43" s="39"/>
      <c r="C43" s="36"/>
      <c r="D43" s="2"/>
      <c r="E43" s="38">
        <f t="shared" si="3"/>
        <v>0</v>
      </c>
      <c r="F43" s="37">
        <f t="shared" si="1"/>
        <v>0</v>
      </c>
      <c r="G43" s="98">
        <f t="shared" si="2"/>
        <v>0</v>
      </c>
      <c r="H43" s="97"/>
      <c r="I43" s="36"/>
      <c r="J43" s="74"/>
      <c r="K43" s="278"/>
      <c r="L43" s="279"/>
    </row>
    <row r="44" spans="1:12" x14ac:dyDescent="0.25">
      <c r="A44" s="97"/>
      <c r="B44" s="39"/>
      <c r="C44" s="36"/>
      <c r="D44" s="2"/>
      <c r="E44" s="38">
        <f t="shared" si="3"/>
        <v>0</v>
      </c>
      <c r="F44" s="37">
        <f t="shared" si="1"/>
        <v>0</v>
      </c>
      <c r="G44" s="98">
        <f t="shared" si="2"/>
        <v>0</v>
      </c>
      <c r="H44" s="97"/>
      <c r="I44" s="36"/>
      <c r="J44" s="74"/>
      <c r="K44" s="278"/>
      <c r="L44" s="279"/>
    </row>
    <row r="45" spans="1:12" x14ac:dyDescent="0.25">
      <c r="A45" s="97"/>
      <c r="B45" s="39"/>
      <c r="C45" s="36"/>
      <c r="D45" s="2"/>
      <c r="E45" s="38">
        <f t="shared" si="3"/>
        <v>0</v>
      </c>
      <c r="F45" s="37">
        <f t="shared" si="1"/>
        <v>0</v>
      </c>
      <c r="G45" s="98">
        <f t="shared" si="2"/>
        <v>0</v>
      </c>
      <c r="H45" s="97"/>
      <c r="I45" s="36"/>
      <c r="J45" s="74"/>
      <c r="K45" s="278"/>
      <c r="L45" s="279"/>
    </row>
    <row r="46" spans="1:12" x14ac:dyDescent="0.25">
      <c r="A46" s="97"/>
      <c r="B46" s="39"/>
      <c r="C46" s="36"/>
      <c r="D46" s="2"/>
      <c r="E46" s="38">
        <f t="shared" si="3"/>
        <v>0</v>
      </c>
      <c r="F46" s="37">
        <f t="shared" si="1"/>
        <v>0</v>
      </c>
      <c r="G46" s="98">
        <f t="shared" si="2"/>
        <v>0</v>
      </c>
      <c r="H46" s="97"/>
      <c r="I46" s="36"/>
      <c r="J46" s="74"/>
      <c r="K46" s="278"/>
      <c r="L46" s="279"/>
    </row>
    <row r="47" spans="1:12" x14ac:dyDescent="0.25">
      <c r="A47" s="73"/>
      <c r="B47" s="99"/>
      <c r="C47" s="67"/>
      <c r="D47" s="67"/>
      <c r="E47" s="67"/>
      <c r="F47" s="67"/>
      <c r="G47" s="74"/>
      <c r="H47" s="73"/>
      <c r="I47" s="67"/>
      <c r="J47" s="74"/>
      <c r="K47" s="293"/>
      <c r="L47" s="299">
        <f>SUM(L39:L46)</f>
        <v>0</v>
      </c>
    </row>
    <row r="48" spans="1:12" ht="15.75" thickBot="1" x14ac:dyDescent="0.3">
      <c r="A48" s="100" t="s">
        <v>38</v>
      </c>
      <c r="B48" s="101">
        <f>SUM(B39:B47)</f>
        <v>0</v>
      </c>
      <c r="C48" s="102"/>
      <c r="D48" s="102"/>
      <c r="E48" s="101">
        <f>SUM(E39:E47)</f>
        <v>0</v>
      </c>
      <c r="F48" s="102"/>
      <c r="G48" s="103">
        <f>SUM(G39:G47)</f>
        <v>0</v>
      </c>
      <c r="H48" s="75"/>
      <c r="I48" s="76"/>
      <c r="J48" s="77"/>
      <c r="K48" s="300"/>
      <c r="L48" s="301"/>
    </row>
    <row r="49" spans="1:12" x14ac:dyDescent="0.25">
      <c r="K49" s="294"/>
      <c r="L49" s="295"/>
    </row>
    <row r="50" spans="1:12" s="3" customFormat="1" x14ac:dyDescent="0.25">
      <c r="A50" s="3" t="str">
        <f>+'OAA-NSIP 106'!A40</f>
        <v>PSA #11 OAA NSIP Forms, Revised Decedmber 2024</v>
      </c>
      <c r="K50" s="294"/>
      <c r="L50" s="295"/>
    </row>
    <row r="51" spans="1:12" x14ac:dyDescent="0.25">
      <c r="K51" s="296"/>
    </row>
  </sheetData>
  <mergeCells count="32">
    <mergeCell ref="D24:E24"/>
    <mergeCell ref="F24:G24"/>
    <mergeCell ref="H24:I24"/>
    <mergeCell ref="A1:J1"/>
    <mergeCell ref="A2:J2"/>
    <mergeCell ref="D23:E23"/>
    <mergeCell ref="F23:G23"/>
    <mergeCell ref="H23:I23"/>
    <mergeCell ref="F28:G28"/>
    <mergeCell ref="H28:I28"/>
    <mergeCell ref="D25:E25"/>
    <mergeCell ref="F25:G25"/>
    <mergeCell ref="H25:I25"/>
    <mergeCell ref="D26:E26"/>
    <mergeCell ref="F26:G26"/>
    <mergeCell ref="H26:I26"/>
    <mergeCell ref="A33:G33"/>
    <mergeCell ref="L23:L24"/>
    <mergeCell ref="K37:K38"/>
    <mergeCell ref="L37:L38"/>
    <mergeCell ref="D29:E29"/>
    <mergeCell ref="F29:G29"/>
    <mergeCell ref="H29:I29"/>
    <mergeCell ref="F30:G30"/>
    <mergeCell ref="H30:I30"/>
    <mergeCell ref="D31:E31"/>
    <mergeCell ref="F31:G31"/>
    <mergeCell ref="H31:I31"/>
    <mergeCell ref="D27:E27"/>
    <mergeCell ref="F27:G27"/>
    <mergeCell ref="H27:I27"/>
    <mergeCell ref="D28:E28"/>
  </mergeCells>
  <pageMargins left="0.7" right="0.7" top="0.75" bottom="0.75" header="0.3" footer="0.3"/>
  <pageSetup scale="58"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53"/>
  <sheetViews>
    <sheetView showGridLines="0" zoomScaleNormal="100" workbookViewId="0"/>
  </sheetViews>
  <sheetFormatPr defaultRowHeight="15" x14ac:dyDescent="0.25"/>
  <cols>
    <col min="1" max="1" width="10.28515625" customWidth="1"/>
    <col min="2" max="2" width="12.5703125" customWidth="1"/>
    <col min="3" max="3" width="12.85546875" customWidth="1"/>
    <col min="4" max="4" width="11.7109375" bestFit="1" customWidth="1"/>
    <col min="5" max="5" width="11.42578125" bestFit="1" customWidth="1"/>
    <col min="6" max="6" width="11.7109375" customWidth="1"/>
    <col min="7" max="7" width="16.7109375" customWidth="1"/>
    <col min="8" max="8" width="14.28515625" customWidth="1"/>
    <col min="9" max="9" width="11.7109375" customWidth="1"/>
    <col min="10" max="10" width="17.28515625" customWidth="1"/>
    <col min="11" max="11" width="14" style="33" customWidth="1"/>
    <col min="12" max="12" width="12.140625" bestFit="1" customWidth="1"/>
  </cols>
  <sheetData>
    <row r="1" spans="1:11" x14ac:dyDescent="0.25">
      <c r="A1" s="29" t="s">
        <v>68</v>
      </c>
      <c r="B1" s="30"/>
      <c r="C1" s="30"/>
      <c r="D1" s="30"/>
      <c r="E1" s="30"/>
      <c r="F1" s="30"/>
      <c r="G1" s="30"/>
      <c r="H1" s="30"/>
      <c r="I1" s="30"/>
      <c r="J1" s="30"/>
    </row>
    <row r="2" spans="1:11" ht="18" x14ac:dyDescent="0.25">
      <c r="A2" s="191" t="s">
        <v>151</v>
      </c>
      <c r="B2" s="30"/>
      <c r="C2" s="30"/>
      <c r="D2" s="30"/>
      <c r="E2" s="30"/>
      <c r="F2" s="30"/>
      <c r="G2" s="30"/>
      <c r="H2" s="30"/>
      <c r="I2" s="30"/>
      <c r="J2" s="30"/>
    </row>
    <row r="3" spans="1:11" ht="15.75" thickBot="1" x14ac:dyDescent="0.3"/>
    <row r="4" spans="1:11" s="1" customFormat="1" ht="12.75" x14ac:dyDescent="0.2">
      <c r="A4" s="86" t="s">
        <v>0</v>
      </c>
      <c r="B4" s="79"/>
      <c r="C4" s="79"/>
      <c r="D4" s="79"/>
      <c r="E4" s="72"/>
      <c r="F4" s="78" t="s">
        <v>145</v>
      </c>
      <c r="G4" s="72"/>
      <c r="H4" s="78" t="s">
        <v>1</v>
      </c>
      <c r="I4" s="79"/>
      <c r="J4" s="72"/>
      <c r="K4" s="34"/>
    </row>
    <row r="5" spans="1:11" x14ac:dyDescent="0.25">
      <c r="A5" s="73"/>
      <c r="B5" s="67"/>
      <c r="C5" s="67"/>
      <c r="D5" s="67"/>
      <c r="E5" s="74"/>
      <c r="F5" s="67"/>
      <c r="G5" s="74"/>
      <c r="H5" s="73"/>
      <c r="I5" s="67"/>
      <c r="J5" s="74"/>
    </row>
    <row r="6" spans="1:11" x14ac:dyDescent="0.25">
      <c r="A6" s="87">
        <f>+'OAA-NSIP 106'!B9</f>
        <v>0</v>
      </c>
      <c r="B6" s="67"/>
      <c r="C6" s="67"/>
      <c r="D6" s="67"/>
      <c r="E6" s="74"/>
      <c r="F6" s="2" t="s">
        <v>2</v>
      </c>
      <c r="G6" s="187"/>
      <c r="H6" s="80" t="s">
        <v>73</v>
      </c>
      <c r="I6" s="391">
        <f>'OAA-NSIP 106'!I7</f>
        <v>0</v>
      </c>
      <c r="J6" s="392"/>
    </row>
    <row r="7" spans="1:11" x14ac:dyDescent="0.25">
      <c r="A7" s="87">
        <f>+'OAA-NSIP 106'!B10</f>
        <v>0</v>
      </c>
      <c r="B7" s="67"/>
      <c r="C7" s="67"/>
      <c r="D7" s="67"/>
      <c r="E7" s="74"/>
      <c r="F7" s="2" t="s">
        <v>3</v>
      </c>
      <c r="G7" s="187"/>
      <c r="H7" s="73"/>
      <c r="I7" s="181"/>
      <c r="J7" s="74"/>
    </row>
    <row r="8" spans="1:11" x14ac:dyDescent="0.25">
      <c r="A8" s="87">
        <f>+'OAA-NSIP 106'!B11</f>
        <v>0</v>
      </c>
      <c r="B8" s="67"/>
      <c r="C8" s="67"/>
      <c r="D8" s="67"/>
      <c r="E8" s="74"/>
      <c r="F8" s="2" t="s">
        <v>4</v>
      </c>
      <c r="G8" s="187"/>
      <c r="H8" s="80" t="s">
        <v>75</v>
      </c>
      <c r="I8" s="391">
        <f>'OAA-NSIP 106'!I9</f>
        <v>0</v>
      </c>
      <c r="J8" s="392"/>
    </row>
    <row r="9" spans="1:11" x14ac:dyDescent="0.25">
      <c r="A9" s="87">
        <f>+'OAA-NSIP 106'!B12</f>
        <v>0</v>
      </c>
      <c r="B9" s="67"/>
      <c r="C9" s="67"/>
      <c r="D9" s="67"/>
      <c r="E9" s="74"/>
      <c r="F9" s="2" t="s">
        <v>5</v>
      </c>
      <c r="G9" s="187"/>
      <c r="H9" s="73"/>
      <c r="I9" s="181"/>
      <c r="J9" s="74"/>
    </row>
    <row r="10" spans="1:11" x14ac:dyDescent="0.25">
      <c r="A10" s="73"/>
      <c r="B10" s="67"/>
      <c r="C10" s="67"/>
      <c r="D10" s="67"/>
      <c r="E10" s="74"/>
      <c r="F10" s="2" t="s">
        <v>6</v>
      </c>
      <c r="G10" s="187" t="s">
        <v>70</v>
      </c>
      <c r="H10" s="83" t="s">
        <v>73</v>
      </c>
      <c r="I10" s="391">
        <f>'OAA-NSIP 106'!I11</f>
        <v>0</v>
      </c>
      <c r="J10" s="392"/>
    </row>
    <row r="11" spans="1:11" x14ac:dyDescent="0.25">
      <c r="A11" s="73"/>
      <c r="B11" s="67"/>
      <c r="C11" s="67"/>
      <c r="D11" s="67"/>
      <c r="E11" s="74"/>
      <c r="F11" s="67"/>
      <c r="G11" s="74"/>
      <c r="H11" s="84"/>
      <c r="I11" s="182"/>
      <c r="J11" s="74"/>
    </row>
    <row r="12" spans="1:11" x14ac:dyDescent="0.25">
      <c r="A12" s="73"/>
      <c r="B12" s="67"/>
      <c r="C12" s="67"/>
      <c r="D12" s="67"/>
      <c r="E12" s="74"/>
      <c r="F12" s="176" t="s">
        <v>126</v>
      </c>
      <c r="G12" s="251">
        <f>+'OAA-NSIP 106'!F13</f>
        <v>0</v>
      </c>
      <c r="H12" s="83" t="s">
        <v>7</v>
      </c>
      <c r="I12" s="391">
        <f>'OAA-NSIP 106'!I13</f>
        <v>0</v>
      </c>
      <c r="J12" s="392"/>
    </row>
    <row r="13" spans="1:11" x14ac:dyDescent="0.25">
      <c r="A13" s="73"/>
      <c r="B13" s="67"/>
      <c r="C13" s="67"/>
      <c r="D13" s="67"/>
      <c r="E13" s="74"/>
      <c r="F13" s="177"/>
      <c r="G13" s="252"/>
      <c r="H13" s="84"/>
      <c r="I13" s="68"/>
      <c r="J13" s="74"/>
    </row>
    <row r="14" spans="1:11" x14ac:dyDescent="0.25">
      <c r="A14" s="73"/>
      <c r="B14" s="67"/>
      <c r="C14" s="67"/>
      <c r="D14" s="67"/>
      <c r="E14" s="74"/>
      <c r="F14" s="176" t="s">
        <v>127</v>
      </c>
      <c r="G14" s="251">
        <f>+'OAA-NSIP 106'!F15</f>
        <v>0</v>
      </c>
      <c r="H14" s="85"/>
      <c r="I14" s="68"/>
      <c r="J14" s="74"/>
    </row>
    <row r="15" spans="1:11" x14ac:dyDescent="0.25">
      <c r="A15" s="73"/>
      <c r="B15" s="67"/>
      <c r="C15" s="67"/>
      <c r="D15" s="67"/>
      <c r="E15" s="74"/>
      <c r="F15" s="67"/>
      <c r="G15" s="74"/>
      <c r="H15" s="84"/>
      <c r="I15" s="68"/>
      <c r="J15" s="74"/>
    </row>
    <row r="16" spans="1:11" x14ac:dyDescent="0.25">
      <c r="A16" s="73"/>
      <c r="B16" s="67"/>
      <c r="C16" s="67"/>
      <c r="D16" s="67"/>
      <c r="E16" s="74"/>
      <c r="F16" s="67"/>
      <c r="G16" s="74"/>
      <c r="H16" s="85"/>
      <c r="I16" s="68"/>
      <c r="J16" s="74"/>
    </row>
    <row r="17" spans="1:12" ht="15.75" thickBot="1" x14ac:dyDescent="0.3">
      <c r="A17" s="75"/>
      <c r="B17" s="76"/>
      <c r="C17" s="76"/>
      <c r="D17" s="76"/>
      <c r="E17" s="77"/>
      <c r="F17" s="76"/>
      <c r="G17" s="77"/>
      <c r="H17" s="75"/>
      <c r="I17" s="76"/>
      <c r="J17" s="77"/>
    </row>
    <row r="18" spans="1:12" s="3" customFormat="1" ht="13.5" thickBot="1" x14ac:dyDescent="0.25">
      <c r="A18" s="88" t="s">
        <v>8</v>
      </c>
      <c r="B18" s="71"/>
      <c r="C18" s="79"/>
      <c r="D18" s="79"/>
      <c r="E18" s="79"/>
      <c r="F18" s="79"/>
      <c r="G18" s="79"/>
      <c r="H18" s="79"/>
      <c r="I18" s="79"/>
      <c r="J18" s="72"/>
      <c r="K18" s="35"/>
    </row>
    <row r="19" spans="1:12" s="3" customFormat="1" ht="12.75" x14ac:dyDescent="0.2">
      <c r="A19" s="89" t="s">
        <v>9</v>
      </c>
      <c r="B19" s="67"/>
      <c r="C19" s="67"/>
      <c r="D19" s="67"/>
      <c r="E19" s="67"/>
      <c r="F19" s="67"/>
      <c r="G19" s="67"/>
      <c r="H19" s="67"/>
      <c r="I19" s="67"/>
      <c r="J19" s="74"/>
      <c r="K19" s="283"/>
      <c r="L19" s="284"/>
    </row>
    <row r="20" spans="1:12" x14ac:dyDescent="0.25">
      <c r="A20" s="73"/>
      <c r="B20" s="67"/>
      <c r="C20" s="67"/>
      <c r="D20" s="67"/>
      <c r="E20" s="67"/>
      <c r="F20" s="67"/>
      <c r="G20" s="67"/>
      <c r="H20" s="67"/>
      <c r="I20" s="67"/>
      <c r="J20" s="74"/>
      <c r="K20" s="285"/>
      <c r="L20" s="262"/>
    </row>
    <row r="21" spans="1:12" x14ac:dyDescent="0.25">
      <c r="A21" s="90" t="s">
        <v>10</v>
      </c>
      <c r="B21" s="67"/>
      <c r="C21" s="67"/>
      <c r="D21" s="67"/>
      <c r="E21" s="67" t="s">
        <v>138</v>
      </c>
      <c r="F21" s="67" t="s">
        <v>139</v>
      </c>
      <c r="G21" s="67"/>
      <c r="I21" s="67"/>
      <c r="J21" s="74"/>
      <c r="K21" s="285"/>
      <c r="L21" s="262"/>
    </row>
    <row r="22" spans="1:12" ht="15.75" thickBot="1" x14ac:dyDescent="0.3">
      <c r="A22" s="73"/>
      <c r="B22" s="67"/>
      <c r="C22" s="67"/>
      <c r="D22" s="67"/>
      <c r="E22" s="67"/>
      <c r="F22" s="67"/>
      <c r="G22" s="67"/>
      <c r="H22" s="67"/>
      <c r="I22" s="67"/>
      <c r="J22" s="74"/>
      <c r="K22" s="285"/>
      <c r="L22" s="262"/>
    </row>
    <row r="23" spans="1:12" ht="15" customHeight="1" x14ac:dyDescent="0.25">
      <c r="A23" s="70" t="s">
        <v>110</v>
      </c>
      <c r="B23" s="79"/>
      <c r="C23" s="79"/>
      <c r="D23" s="359" t="s">
        <v>11</v>
      </c>
      <c r="E23" s="360"/>
      <c r="F23" s="358" t="s">
        <v>107</v>
      </c>
      <c r="G23" s="358"/>
      <c r="H23" s="359" t="s">
        <v>108</v>
      </c>
      <c r="I23" s="360"/>
      <c r="J23" s="72" t="s">
        <v>12</v>
      </c>
      <c r="K23" s="285"/>
      <c r="L23" s="348" t="s">
        <v>160</v>
      </c>
    </row>
    <row r="24" spans="1:12" x14ac:dyDescent="0.25">
      <c r="A24" s="73"/>
      <c r="B24" s="67"/>
      <c r="C24" s="67"/>
      <c r="D24" s="362"/>
      <c r="E24" s="363"/>
      <c r="F24" s="361" t="s">
        <v>148</v>
      </c>
      <c r="G24" s="361"/>
      <c r="H24" s="362" t="s">
        <v>149</v>
      </c>
      <c r="I24" s="363"/>
      <c r="J24" s="74" t="s">
        <v>13</v>
      </c>
      <c r="K24" s="285"/>
      <c r="L24" s="349"/>
    </row>
    <row r="25" spans="1:12" s="1" customFormat="1" x14ac:dyDescent="0.25">
      <c r="A25" s="73" t="s">
        <v>115</v>
      </c>
      <c r="B25" s="67"/>
      <c r="C25" s="67"/>
      <c r="D25" s="354">
        <f>+B51</f>
        <v>0</v>
      </c>
      <c r="E25" s="355"/>
      <c r="F25" s="376">
        <f>+E51</f>
        <v>0</v>
      </c>
      <c r="G25" s="376"/>
      <c r="H25" s="368">
        <f>+F25+L25</f>
        <v>0</v>
      </c>
      <c r="I25" s="369"/>
      <c r="J25" s="91" t="e">
        <f>+H25/D25</f>
        <v>#DIV/0!</v>
      </c>
      <c r="K25" s="286"/>
      <c r="L25" s="279"/>
    </row>
    <row r="26" spans="1:12" s="1" customFormat="1" x14ac:dyDescent="0.25">
      <c r="A26" s="73" t="s">
        <v>116</v>
      </c>
      <c r="B26" s="67"/>
      <c r="C26" s="67"/>
      <c r="D26" s="354"/>
      <c r="E26" s="355"/>
      <c r="F26" s="375"/>
      <c r="G26" s="375"/>
      <c r="H26" s="368">
        <f t="shared" ref="H26:H29" si="0">+F26+L26</f>
        <v>0</v>
      </c>
      <c r="I26" s="369"/>
      <c r="J26" s="91"/>
      <c r="K26" s="287"/>
      <c r="L26" s="279"/>
    </row>
    <row r="27" spans="1:12" s="1" customFormat="1" x14ac:dyDescent="0.25">
      <c r="A27" s="73" t="s">
        <v>117</v>
      </c>
      <c r="B27" s="67"/>
      <c r="C27" s="67"/>
      <c r="D27" s="354"/>
      <c r="E27" s="355"/>
      <c r="F27" s="380"/>
      <c r="G27" s="380"/>
      <c r="H27" s="368">
        <f t="shared" si="0"/>
        <v>0</v>
      </c>
      <c r="I27" s="369"/>
      <c r="J27" s="91"/>
      <c r="K27" s="287"/>
      <c r="L27" s="279"/>
    </row>
    <row r="28" spans="1:12" s="1" customFormat="1" x14ac:dyDescent="0.25">
      <c r="A28" s="73" t="s">
        <v>118</v>
      </c>
      <c r="B28" s="67"/>
      <c r="C28" s="67"/>
      <c r="D28" s="354"/>
      <c r="E28" s="355"/>
      <c r="F28" s="381">
        <f>SUM(F25:F27)</f>
        <v>0</v>
      </c>
      <c r="G28" s="381"/>
      <c r="H28" s="370">
        <f>SUM(H25:H27)</f>
        <v>0</v>
      </c>
      <c r="I28" s="371"/>
      <c r="J28" s="91"/>
      <c r="K28" s="287"/>
      <c r="L28" s="279"/>
    </row>
    <row r="29" spans="1:12" s="1" customFormat="1" ht="12.75" x14ac:dyDescent="0.2">
      <c r="A29" s="73" t="s">
        <v>119</v>
      </c>
      <c r="B29" s="67"/>
      <c r="C29" s="67"/>
      <c r="D29" s="354">
        <f>+D25/9</f>
        <v>0</v>
      </c>
      <c r="E29" s="355"/>
      <c r="F29" s="380"/>
      <c r="G29" s="380"/>
      <c r="H29" s="368">
        <f t="shared" si="0"/>
        <v>0</v>
      </c>
      <c r="I29" s="369"/>
      <c r="J29" s="92" t="e">
        <f>+H29/D29</f>
        <v>#DIV/0!</v>
      </c>
      <c r="K29" s="288"/>
      <c r="L29" s="289"/>
    </row>
    <row r="30" spans="1:12" s="1" customFormat="1" ht="12.75" x14ac:dyDescent="0.2">
      <c r="A30" s="73"/>
      <c r="B30" s="67"/>
      <c r="C30" s="67"/>
      <c r="D30" s="185"/>
      <c r="E30" s="186"/>
      <c r="F30" s="364"/>
      <c r="G30" s="365"/>
      <c r="H30" s="366"/>
      <c r="I30" s="367"/>
      <c r="J30" s="93"/>
      <c r="K30" s="287"/>
      <c r="L30" s="290"/>
    </row>
    <row r="31" spans="1:12" s="1" customFormat="1" ht="15.75" customHeight="1" thickBot="1" x14ac:dyDescent="0.25">
      <c r="A31" s="75" t="s">
        <v>120</v>
      </c>
      <c r="B31" s="76"/>
      <c r="C31" s="76"/>
      <c r="D31" s="356">
        <f>SUM(D25:D29)</f>
        <v>0</v>
      </c>
      <c r="E31" s="357"/>
      <c r="F31" s="372">
        <f>+F28+F29</f>
        <v>0</v>
      </c>
      <c r="G31" s="372"/>
      <c r="H31" s="373">
        <f>+H28+H29</f>
        <v>0</v>
      </c>
      <c r="I31" s="374"/>
      <c r="J31" s="94" t="e">
        <f>+H31/D31</f>
        <v>#DIV/0!</v>
      </c>
      <c r="K31" s="291"/>
      <c r="L31" s="292"/>
    </row>
    <row r="32" spans="1:12" x14ac:dyDescent="0.25">
      <c r="A32" s="73"/>
      <c r="B32" s="67"/>
      <c r="C32" s="67"/>
      <c r="D32" s="67"/>
      <c r="E32" s="67"/>
      <c r="F32" s="67"/>
      <c r="G32" s="74"/>
      <c r="H32" s="73"/>
      <c r="I32" s="67"/>
      <c r="J32" s="74"/>
    </row>
    <row r="33" spans="1:12" s="3" customFormat="1" ht="12.75" x14ac:dyDescent="0.2">
      <c r="A33" s="377" t="s">
        <v>111</v>
      </c>
      <c r="B33" s="378"/>
      <c r="C33" s="378"/>
      <c r="D33" s="378"/>
      <c r="E33" s="378"/>
      <c r="F33" s="378"/>
      <c r="G33" s="379"/>
      <c r="H33" s="104" t="s">
        <v>112</v>
      </c>
      <c r="I33" s="67"/>
      <c r="J33" s="74"/>
      <c r="K33" s="35"/>
    </row>
    <row r="34" spans="1:12" x14ac:dyDescent="0.25">
      <c r="A34" s="73"/>
      <c r="B34" s="67"/>
      <c r="C34" s="67"/>
      <c r="D34" s="67"/>
      <c r="E34" s="67"/>
      <c r="F34" s="67"/>
      <c r="G34" s="74"/>
      <c r="H34" s="73"/>
      <c r="I34" s="67"/>
      <c r="J34" s="74"/>
    </row>
    <row r="35" spans="1:12" s="1" customFormat="1" ht="12.75" x14ac:dyDescent="0.2">
      <c r="A35" s="73" t="s">
        <v>14</v>
      </c>
      <c r="B35" s="96" t="s">
        <v>15</v>
      </c>
      <c r="C35" s="67" t="s">
        <v>16</v>
      </c>
      <c r="D35" s="96" t="s">
        <v>17</v>
      </c>
      <c r="E35" s="67" t="s">
        <v>18</v>
      </c>
      <c r="F35" s="67" t="s">
        <v>19</v>
      </c>
      <c r="G35" s="74" t="s">
        <v>20</v>
      </c>
      <c r="H35" s="73" t="s">
        <v>21</v>
      </c>
      <c r="I35" s="67" t="s">
        <v>22</v>
      </c>
      <c r="J35" s="74"/>
      <c r="K35" s="34"/>
    </row>
    <row r="36" spans="1:12" s="1" customFormat="1" ht="13.5" thickBot="1" x14ac:dyDescent="0.25">
      <c r="A36" s="105" t="s">
        <v>147</v>
      </c>
      <c r="B36" s="96" t="s">
        <v>23</v>
      </c>
      <c r="C36" s="96" t="s">
        <v>24</v>
      </c>
      <c r="D36" s="96" t="s">
        <v>25</v>
      </c>
      <c r="E36" s="67" t="s">
        <v>26</v>
      </c>
      <c r="F36" s="67" t="s">
        <v>27</v>
      </c>
      <c r="G36" s="74" t="s">
        <v>27</v>
      </c>
      <c r="H36" s="105" t="s">
        <v>28</v>
      </c>
      <c r="I36" s="96" t="s">
        <v>29</v>
      </c>
      <c r="J36" s="74"/>
      <c r="K36" s="34"/>
    </row>
    <row r="37" spans="1:12" s="1" customFormat="1" ht="12.75" customHeight="1" x14ac:dyDescent="0.2">
      <c r="A37" s="105" t="s">
        <v>146</v>
      </c>
      <c r="B37" s="96" t="s">
        <v>30</v>
      </c>
      <c r="C37" s="96" t="s">
        <v>31</v>
      </c>
      <c r="D37" s="67"/>
      <c r="E37" s="67" t="s">
        <v>32</v>
      </c>
      <c r="F37" s="67" t="s">
        <v>24</v>
      </c>
      <c r="G37" s="74" t="s">
        <v>33</v>
      </c>
      <c r="H37" s="105" t="s">
        <v>34</v>
      </c>
      <c r="I37" s="96" t="s">
        <v>34</v>
      </c>
      <c r="J37" s="74"/>
      <c r="K37" s="350" t="s">
        <v>161</v>
      </c>
      <c r="L37" s="352" t="s">
        <v>162</v>
      </c>
    </row>
    <row r="38" spans="1:12" s="1" customFormat="1" ht="12.75" x14ac:dyDescent="0.2">
      <c r="A38" s="73"/>
      <c r="B38" s="67"/>
      <c r="C38" s="67"/>
      <c r="D38" s="67"/>
      <c r="E38" s="67"/>
      <c r="F38" s="67" t="s">
        <v>35</v>
      </c>
      <c r="G38" s="74" t="s">
        <v>36</v>
      </c>
      <c r="H38" s="105" t="s">
        <v>37</v>
      </c>
      <c r="I38" s="96" t="s">
        <v>37</v>
      </c>
      <c r="J38" s="74"/>
      <c r="K38" s="351"/>
      <c r="L38" s="353"/>
    </row>
    <row r="39" spans="1:12" x14ac:dyDescent="0.25">
      <c r="A39" s="97"/>
      <c r="B39" s="39"/>
      <c r="C39" s="36"/>
      <c r="D39" s="2"/>
      <c r="E39" s="38">
        <f>+C39*D39</f>
        <v>0</v>
      </c>
      <c r="F39" s="37">
        <f t="shared" ref="F39:F49" si="1">+C39+K39</f>
        <v>0</v>
      </c>
      <c r="G39" s="98">
        <f t="shared" ref="G39:G49" si="2">+E39+L39</f>
        <v>0</v>
      </c>
      <c r="H39" s="97"/>
      <c r="I39" s="36"/>
      <c r="J39" s="74"/>
      <c r="K39" s="278"/>
      <c r="L39" s="279"/>
    </row>
    <row r="40" spans="1:12" x14ac:dyDescent="0.25">
      <c r="A40" s="97"/>
      <c r="B40" s="39"/>
      <c r="C40" s="36"/>
      <c r="D40" s="2"/>
      <c r="E40" s="38">
        <f t="shared" ref="E40:E45" si="3">+C40*D40</f>
        <v>0</v>
      </c>
      <c r="F40" s="37">
        <f t="shared" si="1"/>
        <v>0</v>
      </c>
      <c r="G40" s="98">
        <f t="shared" si="2"/>
        <v>0</v>
      </c>
      <c r="H40" s="97"/>
      <c r="I40" s="36"/>
      <c r="J40" s="74"/>
      <c r="K40" s="278"/>
      <c r="L40" s="279"/>
    </row>
    <row r="41" spans="1:12" x14ac:dyDescent="0.25">
      <c r="A41" s="97"/>
      <c r="B41" s="39"/>
      <c r="C41" s="36"/>
      <c r="D41" s="2"/>
      <c r="E41" s="38">
        <f t="shared" si="3"/>
        <v>0</v>
      </c>
      <c r="F41" s="37">
        <f t="shared" si="1"/>
        <v>0</v>
      </c>
      <c r="G41" s="98">
        <f t="shared" si="2"/>
        <v>0</v>
      </c>
      <c r="H41" s="97"/>
      <c r="I41" s="36"/>
      <c r="J41" s="74"/>
      <c r="K41" s="278"/>
      <c r="L41" s="279"/>
    </row>
    <row r="42" spans="1:12" x14ac:dyDescent="0.25">
      <c r="A42" s="97"/>
      <c r="B42" s="39"/>
      <c r="C42" s="36"/>
      <c r="D42" s="2"/>
      <c r="E42" s="38">
        <f t="shared" si="3"/>
        <v>0</v>
      </c>
      <c r="F42" s="37">
        <f t="shared" si="1"/>
        <v>0</v>
      </c>
      <c r="G42" s="98">
        <f t="shared" si="2"/>
        <v>0</v>
      </c>
      <c r="H42" s="97"/>
      <c r="I42" s="36"/>
      <c r="J42" s="74"/>
      <c r="K42" s="278"/>
      <c r="L42" s="279"/>
    </row>
    <row r="43" spans="1:12" x14ac:dyDescent="0.25">
      <c r="A43" s="97"/>
      <c r="B43" s="39"/>
      <c r="C43" s="36"/>
      <c r="D43" s="2"/>
      <c r="E43" s="38">
        <f t="shared" si="3"/>
        <v>0</v>
      </c>
      <c r="F43" s="37">
        <f t="shared" si="1"/>
        <v>0</v>
      </c>
      <c r="G43" s="98">
        <f t="shared" si="2"/>
        <v>0</v>
      </c>
      <c r="H43" s="97"/>
      <c r="I43" s="36"/>
      <c r="J43" s="74"/>
      <c r="K43" s="278"/>
      <c r="L43" s="279"/>
    </row>
    <row r="44" spans="1:12" x14ac:dyDescent="0.25">
      <c r="A44" s="97"/>
      <c r="B44" s="39"/>
      <c r="C44" s="36"/>
      <c r="D44" s="2"/>
      <c r="E44" s="38">
        <f t="shared" si="3"/>
        <v>0</v>
      </c>
      <c r="F44" s="37">
        <f t="shared" si="1"/>
        <v>0</v>
      </c>
      <c r="G44" s="98">
        <f t="shared" si="2"/>
        <v>0</v>
      </c>
      <c r="H44" s="97"/>
      <c r="I44" s="36"/>
      <c r="J44" s="74"/>
      <c r="K44" s="278"/>
      <c r="L44" s="279"/>
    </row>
    <row r="45" spans="1:12" x14ac:dyDescent="0.25">
      <c r="A45" s="97"/>
      <c r="B45" s="39"/>
      <c r="C45" s="36"/>
      <c r="D45" s="2"/>
      <c r="E45" s="38">
        <f t="shared" si="3"/>
        <v>0</v>
      </c>
      <c r="F45" s="37">
        <f t="shared" si="1"/>
        <v>0</v>
      </c>
      <c r="G45" s="98">
        <f t="shared" si="2"/>
        <v>0</v>
      </c>
      <c r="H45" s="97"/>
      <c r="I45" s="36"/>
      <c r="J45" s="74"/>
      <c r="K45" s="278"/>
      <c r="L45" s="279"/>
    </row>
    <row r="46" spans="1:12" x14ac:dyDescent="0.25">
      <c r="A46" s="80" t="s">
        <v>150</v>
      </c>
      <c r="B46" s="39"/>
      <c r="C46" s="36"/>
      <c r="D46" s="2" t="s">
        <v>94</v>
      </c>
      <c r="E46" s="39">
        <v>0</v>
      </c>
      <c r="F46" s="37">
        <f t="shared" si="1"/>
        <v>0</v>
      </c>
      <c r="G46" s="98">
        <f t="shared" si="2"/>
        <v>0</v>
      </c>
      <c r="H46" s="97"/>
      <c r="I46" s="36"/>
      <c r="J46" s="74"/>
      <c r="K46" s="278"/>
      <c r="L46" s="279"/>
    </row>
    <row r="47" spans="1:12" x14ac:dyDescent="0.25">
      <c r="A47" s="80" t="s">
        <v>72</v>
      </c>
      <c r="B47" s="39"/>
      <c r="C47" s="36"/>
      <c r="D47" s="2" t="s">
        <v>94</v>
      </c>
      <c r="E47" s="39">
        <v>0</v>
      </c>
      <c r="F47" s="37">
        <f t="shared" si="1"/>
        <v>0</v>
      </c>
      <c r="G47" s="98">
        <f t="shared" si="2"/>
        <v>0</v>
      </c>
      <c r="H47" s="97"/>
      <c r="I47" s="36"/>
      <c r="J47" s="74"/>
      <c r="K47" s="278"/>
      <c r="L47" s="279"/>
    </row>
    <row r="48" spans="1:12" x14ac:dyDescent="0.25">
      <c r="A48" s="80" t="s">
        <v>71</v>
      </c>
      <c r="B48" s="39"/>
      <c r="C48" s="36"/>
      <c r="D48" s="2" t="s">
        <v>94</v>
      </c>
      <c r="E48" s="39">
        <v>0</v>
      </c>
      <c r="F48" s="37">
        <f t="shared" si="1"/>
        <v>0</v>
      </c>
      <c r="G48" s="98">
        <f t="shared" si="2"/>
        <v>0</v>
      </c>
      <c r="H48" s="97"/>
      <c r="I48" s="36"/>
      <c r="J48" s="74"/>
      <c r="K48" s="278"/>
      <c r="L48" s="279"/>
    </row>
    <row r="49" spans="1:12" x14ac:dyDescent="0.25">
      <c r="A49" s="80" t="s">
        <v>95</v>
      </c>
      <c r="B49" s="39"/>
      <c r="C49" s="36"/>
      <c r="D49" s="2" t="s">
        <v>94</v>
      </c>
      <c r="E49" s="39">
        <v>0</v>
      </c>
      <c r="F49" s="37">
        <f t="shared" si="1"/>
        <v>0</v>
      </c>
      <c r="G49" s="98">
        <f t="shared" si="2"/>
        <v>0</v>
      </c>
      <c r="H49" s="97"/>
      <c r="I49" s="36"/>
      <c r="J49" s="74"/>
      <c r="K49" s="278"/>
      <c r="L49" s="279"/>
    </row>
    <row r="50" spans="1:12" x14ac:dyDescent="0.25">
      <c r="A50" s="73"/>
      <c r="B50" s="99"/>
      <c r="C50" s="67"/>
      <c r="D50" s="67"/>
      <c r="E50" s="67"/>
      <c r="F50" s="67"/>
      <c r="G50" s="74"/>
      <c r="H50" s="73"/>
      <c r="I50" s="67"/>
      <c r="J50" s="74"/>
      <c r="K50" s="280"/>
      <c r="L50" s="281">
        <f>SUM(L39:L49)</f>
        <v>0</v>
      </c>
    </row>
    <row r="51" spans="1:12" ht="15.75" thickBot="1" x14ac:dyDescent="0.3">
      <c r="A51" s="100" t="s">
        <v>38</v>
      </c>
      <c r="B51" s="101">
        <f>SUM(B39:B50)</f>
        <v>0</v>
      </c>
      <c r="C51" s="102"/>
      <c r="D51" s="102"/>
      <c r="E51" s="101">
        <f>SUM(E39:E50)</f>
        <v>0</v>
      </c>
      <c r="F51" s="102"/>
      <c r="G51" s="103">
        <f>SUM(G39:G50)</f>
        <v>0</v>
      </c>
      <c r="H51" s="75"/>
      <c r="I51" s="76"/>
      <c r="J51" s="77"/>
      <c r="K51" s="282"/>
      <c r="L51" s="190"/>
    </row>
    <row r="53" spans="1:12" s="3" customFormat="1" ht="11.25" x14ac:dyDescent="0.2">
      <c r="A53" s="3" t="str">
        <f>+'OAA-NSIP 106'!A40</f>
        <v>PSA #11 OAA NSIP Forms, Revised Decedmber 2024</v>
      </c>
      <c r="K53" s="35"/>
    </row>
  </sheetData>
  <mergeCells count="34">
    <mergeCell ref="D25:E25"/>
    <mergeCell ref="F25:G25"/>
    <mergeCell ref="H25:I25"/>
    <mergeCell ref="D26:E26"/>
    <mergeCell ref="F26:G26"/>
    <mergeCell ref="H26:I26"/>
    <mergeCell ref="D27:E27"/>
    <mergeCell ref="F27:G27"/>
    <mergeCell ref="H27:I27"/>
    <mergeCell ref="D28:E28"/>
    <mergeCell ref="F28:G28"/>
    <mergeCell ref="H28:I28"/>
    <mergeCell ref="A33:G33"/>
    <mergeCell ref="D31:E31"/>
    <mergeCell ref="F31:G31"/>
    <mergeCell ref="H31:I31"/>
    <mergeCell ref="D29:E29"/>
    <mergeCell ref="F29:G29"/>
    <mergeCell ref="H29:I29"/>
    <mergeCell ref="F30:G30"/>
    <mergeCell ref="H30:I30"/>
    <mergeCell ref="D23:E23"/>
    <mergeCell ref="F23:G23"/>
    <mergeCell ref="H23:I23"/>
    <mergeCell ref="D24:E24"/>
    <mergeCell ref="F24:G24"/>
    <mergeCell ref="H24:I24"/>
    <mergeCell ref="K37:K38"/>
    <mergeCell ref="L37:L38"/>
    <mergeCell ref="I6:J6"/>
    <mergeCell ref="I8:J8"/>
    <mergeCell ref="I10:J10"/>
    <mergeCell ref="I12:J12"/>
    <mergeCell ref="L23:L24"/>
  </mergeCells>
  <pageMargins left="0.7" right="0.7" top="0.75" bottom="0.75" header="0.3" footer="0.3"/>
  <pageSetup scale="58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100"/>
  <sheetViews>
    <sheetView showGridLines="0" zoomScaleNormal="100" workbookViewId="0">
      <selection sqref="A1:H1"/>
    </sheetView>
  </sheetViews>
  <sheetFormatPr defaultColWidth="9.140625" defaultRowHeight="12.75" x14ac:dyDescent="0.2"/>
  <cols>
    <col min="1" max="1" width="8" style="6" customWidth="1"/>
    <col min="2" max="2" width="5.140625" style="6" customWidth="1"/>
    <col min="3" max="3" width="13.7109375" style="6" customWidth="1"/>
    <col min="4" max="4" width="19.85546875" style="6" customWidth="1"/>
    <col min="5" max="5" width="21.28515625" style="6" customWidth="1"/>
    <col min="6" max="6" width="18.7109375" style="6" customWidth="1"/>
    <col min="7" max="7" width="19.7109375" style="6" customWidth="1"/>
    <col min="8" max="8" width="18.42578125" style="6" customWidth="1"/>
    <col min="9" max="9" width="17.5703125" style="6" customWidth="1"/>
    <col min="10" max="10" width="18.85546875" style="6" customWidth="1"/>
    <col min="11" max="16384" width="9.140625" style="6"/>
  </cols>
  <sheetData>
    <row r="1" spans="1:9" x14ac:dyDescent="0.2">
      <c r="A1" s="396" t="s">
        <v>39</v>
      </c>
      <c r="B1" s="396"/>
      <c r="C1" s="396"/>
      <c r="D1" s="396"/>
      <c r="E1" s="396"/>
      <c r="F1" s="396"/>
      <c r="G1" s="396"/>
      <c r="H1" s="396"/>
      <c r="I1" s="52"/>
    </row>
    <row r="2" spans="1:9" ht="18" x14ac:dyDescent="0.25">
      <c r="A2" s="397" t="s">
        <v>42</v>
      </c>
      <c r="B2" s="397"/>
      <c r="C2" s="397"/>
      <c r="D2" s="397"/>
      <c r="E2" s="397"/>
      <c r="F2" s="397"/>
      <c r="G2" s="397"/>
      <c r="H2" s="397"/>
      <c r="I2" s="52"/>
    </row>
    <row r="3" spans="1:9" ht="13.5" thickBot="1" x14ac:dyDescent="0.25">
      <c r="A3" s="5"/>
      <c r="B3" s="5"/>
      <c r="C3" s="5"/>
      <c r="D3" s="5"/>
      <c r="E3" s="5"/>
      <c r="F3" s="5"/>
      <c r="G3" s="5"/>
      <c r="H3" s="5"/>
      <c r="I3" s="52"/>
    </row>
    <row r="4" spans="1:9" ht="18.600000000000001" customHeight="1" x14ac:dyDescent="0.2">
      <c r="A4" s="238" t="s">
        <v>80</v>
      </c>
      <c r="B4" s="244"/>
      <c r="C4" s="244"/>
      <c r="D4" s="228"/>
      <c r="E4" s="238" t="s">
        <v>40</v>
      </c>
      <c r="F4" s="229"/>
      <c r="G4" s="245" t="s">
        <v>74</v>
      </c>
      <c r="H4" s="255">
        <f>+'OAA-NSIP 106'!I7</f>
        <v>0</v>
      </c>
    </row>
    <row r="5" spans="1:9" x14ac:dyDescent="0.2">
      <c r="A5" s="246"/>
      <c r="B5" s="226"/>
      <c r="C5" s="226"/>
      <c r="D5" s="226"/>
      <c r="E5" s="239" t="s">
        <v>41</v>
      </c>
      <c r="F5" s="231"/>
      <c r="G5" s="64"/>
      <c r="H5" s="256"/>
    </row>
    <row r="6" spans="1:9" x14ac:dyDescent="0.2">
      <c r="A6" s="246"/>
      <c r="B6" s="226"/>
      <c r="C6" s="226"/>
      <c r="D6" s="226"/>
      <c r="E6" s="184" t="s">
        <v>42</v>
      </c>
      <c r="F6" s="187" t="s">
        <v>70</v>
      </c>
      <c r="G6" s="107" t="s">
        <v>75</v>
      </c>
      <c r="H6" s="257">
        <f>+'OAA-NSIP 106'!I9</f>
        <v>0</v>
      </c>
    </row>
    <row r="7" spans="1:9" x14ac:dyDescent="0.2">
      <c r="A7" s="87">
        <f>+'OAA-NSIP 106'!B9</f>
        <v>0</v>
      </c>
      <c r="B7" s="226"/>
      <c r="C7" s="226"/>
      <c r="D7" s="226"/>
      <c r="E7" s="230"/>
      <c r="F7" s="231"/>
      <c r="G7" s="64"/>
      <c r="H7" s="256"/>
    </row>
    <row r="8" spans="1:9" ht="13.5" thickBot="1" x14ac:dyDescent="0.25">
      <c r="A8" s="87">
        <f>+'OAA-NSIP 106'!B10</f>
        <v>0</v>
      </c>
      <c r="B8" s="226"/>
      <c r="C8" s="226"/>
      <c r="D8" s="226"/>
      <c r="E8" s="240"/>
      <c r="F8" s="241"/>
      <c r="G8" s="69" t="s">
        <v>73</v>
      </c>
      <c r="H8" s="257">
        <f>+'OAA-NSIP 106'!I11</f>
        <v>0</v>
      </c>
    </row>
    <row r="9" spans="1:9" x14ac:dyDescent="0.2">
      <c r="A9" s="87">
        <f>+'OAA-NSIP 106'!B11</f>
        <v>0</v>
      </c>
      <c r="B9" s="226"/>
      <c r="C9" s="226"/>
      <c r="D9" s="226"/>
      <c r="E9" s="230"/>
      <c r="F9" s="231"/>
      <c r="G9" s="64"/>
      <c r="H9" s="256"/>
    </row>
    <row r="10" spans="1:9" x14ac:dyDescent="0.2">
      <c r="A10" s="87">
        <f>+'OAA-NSIP 106'!B12</f>
        <v>0</v>
      </c>
      <c r="B10" s="226"/>
      <c r="C10" s="226"/>
      <c r="D10" s="226"/>
      <c r="E10" s="253" t="s">
        <v>126</v>
      </c>
      <c r="F10" s="251">
        <f>+'OAA-NSIP 106'!F13</f>
        <v>0</v>
      </c>
      <c r="G10" s="69" t="s">
        <v>7</v>
      </c>
      <c r="H10" s="257">
        <f>+'OAA-NSIP 106'!I13</f>
        <v>0</v>
      </c>
    </row>
    <row r="11" spans="1:9" ht="18.75" customHeight="1" x14ac:dyDescent="0.2">
      <c r="A11" s="246"/>
      <c r="B11" s="226"/>
      <c r="C11" s="226"/>
      <c r="D11" s="226"/>
      <c r="E11" s="254"/>
      <c r="F11" s="252"/>
      <c r="G11" s="242"/>
      <c r="H11" s="247"/>
    </row>
    <row r="12" spans="1:9" ht="18" customHeight="1" x14ac:dyDescent="0.2">
      <c r="A12" s="246"/>
      <c r="B12" s="226"/>
      <c r="C12" s="226"/>
      <c r="D12" s="226"/>
      <c r="E12" s="253" t="s">
        <v>127</v>
      </c>
      <c r="F12" s="251" t="s">
        <v>135</v>
      </c>
      <c r="G12" s="243"/>
      <c r="H12" s="248"/>
    </row>
    <row r="13" spans="1:9" ht="13.5" thickBot="1" x14ac:dyDescent="0.25">
      <c r="A13" s="249"/>
      <c r="B13" s="250"/>
      <c r="C13" s="250"/>
      <c r="D13" s="250"/>
      <c r="E13" s="232"/>
      <c r="F13" s="234"/>
      <c r="G13" s="233"/>
      <c r="H13" s="234"/>
    </row>
    <row r="14" spans="1:9" x14ac:dyDescent="0.2">
      <c r="A14" s="227" t="s">
        <v>43</v>
      </c>
      <c r="B14" s="228"/>
      <c r="C14" s="228"/>
      <c r="D14" s="228"/>
      <c r="E14" s="228"/>
      <c r="F14" s="228"/>
      <c r="G14" s="228"/>
      <c r="H14" s="229"/>
    </row>
    <row r="15" spans="1:9" x14ac:dyDescent="0.2">
      <c r="A15" s="230" t="s">
        <v>44</v>
      </c>
      <c r="B15" s="5"/>
      <c r="C15" s="5"/>
      <c r="D15" s="5"/>
      <c r="E15" s="5"/>
      <c r="F15" s="5"/>
      <c r="G15" s="5"/>
      <c r="H15" s="231"/>
    </row>
    <row r="16" spans="1:9" x14ac:dyDescent="0.2">
      <c r="A16" s="230"/>
      <c r="B16" s="5"/>
      <c r="C16" s="5"/>
      <c r="D16" s="5"/>
      <c r="E16" s="5"/>
      <c r="F16" s="5"/>
      <c r="G16" s="5"/>
      <c r="H16" s="231"/>
    </row>
    <row r="17" spans="1:11" x14ac:dyDescent="0.2">
      <c r="A17" s="230" t="s">
        <v>158</v>
      </c>
      <c r="B17" s="5"/>
      <c r="C17" s="5"/>
      <c r="D17" s="5"/>
      <c r="E17" s="5"/>
      <c r="F17" s="5"/>
      <c r="G17" s="5"/>
      <c r="H17" s="231"/>
    </row>
    <row r="18" spans="1:11" x14ac:dyDescent="0.2">
      <c r="A18" s="230" t="s">
        <v>159</v>
      </c>
      <c r="B18" s="5"/>
      <c r="C18" s="5"/>
      <c r="D18" s="5"/>
      <c r="E18" s="5"/>
      <c r="F18" s="5"/>
      <c r="G18" s="5"/>
      <c r="H18" s="231"/>
    </row>
    <row r="19" spans="1:11" ht="13.5" thickBot="1" x14ac:dyDescent="0.25">
      <c r="A19" s="232"/>
      <c r="B19" s="233"/>
      <c r="C19" s="233"/>
      <c r="D19" s="233"/>
      <c r="E19" s="233"/>
      <c r="F19" s="233"/>
      <c r="G19" s="233"/>
      <c r="H19" s="234"/>
    </row>
    <row r="20" spans="1:11" customFormat="1" ht="13.5" customHeight="1" x14ac:dyDescent="0.25">
      <c r="A20" s="216" t="s">
        <v>113</v>
      </c>
      <c r="B20" s="194"/>
      <c r="C20" s="194"/>
      <c r="D20" s="194"/>
      <c r="E20" s="217" t="s">
        <v>46</v>
      </c>
      <c r="F20" s="218"/>
      <c r="G20" s="217" t="s">
        <v>45</v>
      </c>
      <c r="H20" s="219"/>
    </row>
    <row r="21" spans="1:11" customFormat="1" ht="13.5" customHeight="1" x14ac:dyDescent="0.25">
      <c r="A21" s="198"/>
      <c r="B21" s="192"/>
      <c r="C21" s="192"/>
      <c r="D21" s="192"/>
      <c r="E21" s="398"/>
      <c r="F21" s="398"/>
      <c r="G21" s="398"/>
      <c r="H21" s="399"/>
      <c r="I21" s="212" t="s">
        <v>106</v>
      </c>
      <c r="J21" s="60"/>
    </row>
    <row r="22" spans="1:11" s="9" customFormat="1" ht="13.5" customHeight="1" x14ac:dyDescent="0.25">
      <c r="A22" s="220"/>
      <c r="B22" s="192"/>
      <c r="C22" s="192"/>
      <c r="D22" s="7"/>
      <c r="E22" s="8" t="s">
        <v>47</v>
      </c>
      <c r="F22" s="8" t="s">
        <v>48</v>
      </c>
      <c r="G22" s="8" t="s">
        <v>47</v>
      </c>
      <c r="H22" s="221" t="s">
        <v>48</v>
      </c>
      <c r="I22" s="213" t="s">
        <v>47</v>
      </c>
      <c r="J22" s="8" t="s">
        <v>48</v>
      </c>
    </row>
    <row r="23" spans="1:11" customFormat="1" ht="15" x14ac:dyDescent="0.25">
      <c r="A23" s="198" t="s">
        <v>156</v>
      </c>
      <c r="B23" s="192"/>
      <c r="C23" s="192"/>
      <c r="D23" s="192"/>
      <c r="E23" s="45">
        <v>0</v>
      </c>
      <c r="F23" s="45">
        <v>0</v>
      </c>
      <c r="G23" s="51">
        <f>+I23+E23</f>
        <v>0</v>
      </c>
      <c r="H23" s="222">
        <f>+J23+F23</f>
        <v>0</v>
      </c>
      <c r="I23" s="214">
        <v>0</v>
      </c>
      <c r="J23" s="45">
        <v>0</v>
      </c>
    </row>
    <row r="24" spans="1:11" customFormat="1" ht="15" x14ac:dyDescent="0.25">
      <c r="A24" s="198" t="s">
        <v>96</v>
      </c>
      <c r="B24" s="192"/>
      <c r="C24" s="192"/>
      <c r="D24" s="192"/>
      <c r="E24" s="45">
        <v>0</v>
      </c>
      <c r="F24" s="45">
        <v>0</v>
      </c>
      <c r="G24" s="51">
        <f t="shared" ref="G24:G25" si="0">+I24+E24</f>
        <v>0</v>
      </c>
      <c r="H24" s="222">
        <f t="shared" ref="H24:H25" si="1">+J24+F24</f>
        <v>0</v>
      </c>
      <c r="I24" s="214">
        <v>0</v>
      </c>
      <c r="J24" s="45">
        <v>0</v>
      </c>
    </row>
    <row r="25" spans="1:11" customFormat="1" ht="15" x14ac:dyDescent="0.25">
      <c r="A25" s="198" t="s">
        <v>97</v>
      </c>
      <c r="B25" s="192"/>
      <c r="C25" s="192"/>
      <c r="D25" s="192"/>
      <c r="E25" s="45">
        <v>0</v>
      </c>
      <c r="F25" s="45">
        <v>0</v>
      </c>
      <c r="G25" s="51">
        <f t="shared" si="0"/>
        <v>0</v>
      </c>
      <c r="H25" s="222">
        <f t="shared" si="1"/>
        <v>0</v>
      </c>
      <c r="I25" s="214">
        <v>0</v>
      </c>
      <c r="J25" s="45">
        <v>0</v>
      </c>
    </row>
    <row r="26" spans="1:11" customFormat="1" ht="15" x14ac:dyDescent="0.25">
      <c r="A26" s="198" t="s">
        <v>98</v>
      </c>
      <c r="B26" s="192"/>
      <c r="C26" s="192"/>
      <c r="D26" s="192"/>
      <c r="E26" s="44">
        <f>SUM(E23:E25)</f>
        <v>0</v>
      </c>
      <c r="F26" s="44">
        <f t="shared" ref="F26:H26" si="2">SUM(F23:F25)</f>
        <v>0</v>
      </c>
      <c r="G26" s="51">
        <f t="shared" si="2"/>
        <v>0</v>
      </c>
      <c r="H26" s="222">
        <f t="shared" si="2"/>
        <v>0</v>
      </c>
      <c r="I26" s="215">
        <f t="shared" ref="I26" si="3">SUM(I23:I25)</f>
        <v>0</v>
      </c>
      <c r="J26" s="51">
        <f t="shared" ref="J26" si="4">SUM(J23:J25)</f>
        <v>0</v>
      </c>
    </row>
    <row r="27" spans="1:11" customFormat="1" ht="15" x14ac:dyDescent="0.25">
      <c r="A27" s="198"/>
      <c r="B27" s="192"/>
      <c r="C27" s="192"/>
      <c r="D27" s="192"/>
      <c r="E27" s="404"/>
      <c r="F27" s="404"/>
      <c r="G27" s="404"/>
      <c r="H27" s="405"/>
    </row>
    <row r="28" spans="1:11" customFormat="1" ht="15" x14ac:dyDescent="0.25">
      <c r="A28" s="198" t="s">
        <v>93</v>
      </c>
      <c r="B28" s="192"/>
      <c r="C28" s="192"/>
      <c r="D28" s="192"/>
      <c r="E28" s="46">
        <f>+E26*0.72</f>
        <v>0</v>
      </c>
      <c r="F28" s="46">
        <f t="shared" ref="F28:H28" si="5">+F26*0.72</f>
        <v>0</v>
      </c>
      <c r="G28" s="46">
        <f t="shared" si="5"/>
        <v>0</v>
      </c>
      <c r="H28" s="223">
        <f t="shared" si="5"/>
        <v>0</v>
      </c>
    </row>
    <row r="29" spans="1:11" customFormat="1" ht="15" x14ac:dyDescent="0.25">
      <c r="A29" s="198"/>
      <c r="B29" s="192"/>
      <c r="C29" s="192"/>
      <c r="D29" s="192"/>
      <c r="E29" s="400"/>
      <c r="F29" s="400"/>
      <c r="G29" s="400"/>
      <c r="H29" s="401"/>
      <c r="K29" s="10"/>
    </row>
    <row r="30" spans="1:11" customFormat="1" ht="15" x14ac:dyDescent="0.25">
      <c r="A30" s="198"/>
      <c r="B30" s="192"/>
      <c r="C30" s="192"/>
      <c r="D30" s="7"/>
      <c r="E30" s="47" t="s">
        <v>78</v>
      </c>
      <c r="F30" s="44">
        <f>+F26</f>
        <v>0</v>
      </c>
      <c r="G30" s="47" t="s">
        <v>76</v>
      </c>
      <c r="H30" s="224">
        <f>+H26</f>
        <v>0</v>
      </c>
      <c r="K30" s="12"/>
    </row>
    <row r="31" spans="1:11" customFormat="1" ht="15" x14ac:dyDescent="0.25">
      <c r="A31" s="198"/>
      <c r="B31" s="192"/>
      <c r="C31" s="192"/>
      <c r="D31" s="192"/>
      <c r="E31" s="402"/>
      <c r="F31" s="402"/>
      <c r="G31" s="402"/>
      <c r="H31" s="403"/>
      <c r="K31" s="10"/>
    </row>
    <row r="32" spans="1:11" customFormat="1" ht="15" x14ac:dyDescent="0.25">
      <c r="A32" s="198"/>
      <c r="B32" s="192"/>
      <c r="C32" s="192"/>
      <c r="D32" s="7"/>
      <c r="E32" s="47" t="s">
        <v>79</v>
      </c>
      <c r="F32" s="46">
        <f>+F28</f>
        <v>0</v>
      </c>
      <c r="G32" s="47" t="s">
        <v>77</v>
      </c>
      <c r="H32" s="223">
        <f>+H28</f>
        <v>0</v>
      </c>
    </row>
    <row r="33" spans="1:8" customFormat="1" ht="15.75" thickBot="1" x14ac:dyDescent="0.3">
      <c r="A33" s="207"/>
      <c r="B33" s="208"/>
      <c r="C33" s="208"/>
      <c r="D33" s="209"/>
      <c r="E33" s="393"/>
      <c r="F33" s="394"/>
      <c r="G33" s="394"/>
      <c r="H33" s="395"/>
    </row>
    <row r="34" spans="1:8" x14ac:dyDescent="0.2">
      <c r="A34" s="193"/>
      <c r="B34" s="194"/>
      <c r="C34" s="194"/>
      <c r="D34" s="194"/>
      <c r="E34" s="194"/>
      <c r="F34" s="194"/>
      <c r="G34" s="194"/>
      <c r="H34" s="195"/>
    </row>
    <row r="35" spans="1:8" x14ac:dyDescent="0.2">
      <c r="A35" s="196" t="s">
        <v>114</v>
      </c>
      <c r="B35" s="192"/>
      <c r="C35" s="192"/>
      <c r="D35" s="192"/>
      <c r="E35" s="192"/>
      <c r="F35" s="192"/>
      <c r="G35" s="192"/>
      <c r="H35" s="197"/>
    </row>
    <row r="36" spans="1:8" x14ac:dyDescent="0.2">
      <c r="A36" s="198"/>
      <c r="B36" s="192"/>
      <c r="C36" s="192"/>
      <c r="D36" s="192"/>
      <c r="E36" s="192"/>
      <c r="F36" s="192"/>
      <c r="G36" s="192"/>
      <c r="H36" s="197"/>
    </row>
    <row r="37" spans="1:8" x14ac:dyDescent="0.2">
      <c r="A37" s="198"/>
      <c r="B37" s="192"/>
      <c r="C37" s="192"/>
      <c r="D37" s="192"/>
      <c r="E37" s="11"/>
      <c r="F37" s="192"/>
      <c r="G37" s="192"/>
      <c r="H37" s="197"/>
    </row>
    <row r="38" spans="1:8" x14ac:dyDescent="0.2">
      <c r="A38" s="198" t="s">
        <v>99</v>
      </c>
      <c r="B38" s="192"/>
      <c r="C38" s="192"/>
      <c r="D38" s="7"/>
      <c r="E38" s="53">
        <v>0</v>
      </c>
      <c r="F38" s="199"/>
      <c r="G38" s="199"/>
      <c r="H38" s="200"/>
    </row>
    <row r="39" spans="1:8" x14ac:dyDescent="0.2">
      <c r="A39" s="198" t="s">
        <v>41</v>
      </c>
      <c r="B39" s="192"/>
      <c r="C39" s="192"/>
      <c r="D39" s="192"/>
      <c r="E39" s="258"/>
      <c r="F39" s="192"/>
      <c r="G39" s="192"/>
      <c r="H39" s="197"/>
    </row>
    <row r="40" spans="1:8" x14ac:dyDescent="0.2">
      <c r="A40" s="198" t="s">
        <v>100</v>
      </c>
      <c r="B40" s="192"/>
      <c r="C40" s="192"/>
      <c r="D40" s="7"/>
      <c r="E40" s="46">
        <f>+F32</f>
        <v>0</v>
      </c>
      <c r="F40" s="201"/>
      <c r="G40" s="201"/>
      <c r="H40" s="202"/>
    </row>
    <row r="41" spans="1:8" x14ac:dyDescent="0.2">
      <c r="A41" s="198"/>
      <c r="B41" s="192"/>
      <c r="C41" s="192"/>
      <c r="D41" s="192"/>
      <c r="E41" s="258"/>
      <c r="F41" s="203"/>
      <c r="G41" s="203"/>
      <c r="H41" s="204"/>
    </row>
    <row r="42" spans="1:8" x14ac:dyDescent="0.2">
      <c r="A42" s="198" t="s">
        <v>101</v>
      </c>
      <c r="B42" s="192"/>
      <c r="C42" s="192"/>
      <c r="D42" s="7"/>
      <c r="E42" s="54">
        <f>+H32</f>
        <v>0</v>
      </c>
      <c r="F42" s="199"/>
      <c r="G42" s="199"/>
      <c r="H42" s="200"/>
    </row>
    <row r="43" spans="1:8" customFormat="1" ht="15" x14ac:dyDescent="0.25">
      <c r="A43" s="198"/>
      <c r="B43" s="192"/>
      <c r="C43" s="192"/>
      <c r="D43" s="192"/>
      <c r="E43" s="258"/>
      <c r="F43" s="205"/>
      <c r="G43" s="205"/>
      <c r="H43" s="206"/>
    </row>
    <row r="44" spans="1:8" x14ac:dyDescent="0.2">
      <c r="A44" s="198" t="s">
        <v>102</v>
      </c>
      <c r="B44" s="192"/>
      <c r="C44" s="192"/>
      <c r="D44" s="7"/>
      <c r="E44" s="54">
        <f>+E38-E42</f>
        <v>0</v>
      </c>
      <c r="F44" s="199"/>
      <c r="G44" s="199"/>
      <c r="H44" s="200"/>
    </row>
    <row r="45" spans="1:8" customFormat="1" ht="15.75" thickBot="1" x14ac:dyDescent="0.3">
      <c r="A45" s="207"/>
      <c r="B45" s="208"/>
      <c r="C45" s="208"/>
      <c r="D45" s="208"/>
      <c r="E45" s="259"/>
      <c r="F45" s="210"/>
      <c r="G45" s="210"/>
      <c r="H45" s="211"/>
    </row>
    <row r="46" spans="1:8" customFormat="1" ht="15" x14ac:dyDescent="0.25">
      <c r="A46" s="193"/>
      <c r="B46" s="194"/>
      <c r="C46" s="194"/>
      <c r="D46" s="194"/>
      <c r="E46" s="235"/>
      <c r="F46" s="235"/>
      <c r="G46" s="235"/>
      <c r="H46" s="236"/>
    </row>
    <row r="47" spans="1:8" customFormat="1" ht="15" x14ac:dyDescent="0.25">
      <c r="A47" s="198" t="s">
        <v>157</v>
      </c>
      <c r="B47" s="192"/>
      <c r="C47" s="192"/>
      <c r="D47" s="192"/>
      <c r="E47" s="12"/>
      <c r="F47" s="12"/>
      <c r="G47" s="12"/>
      <c r="H47" s="237"/>
    </row>
    <row r="48" spans="1:8" customFormat="1" ht="15" x14ac:dyDescent="0.25">
      <c r="A48" s="198"/>
      <c r="B48" s="192"/>
      <c r="C48" s="192"/>
      <c r="D48" s="192"/>
      <c r="E48" s="12"/>
      <c r="F48" s="12"/>
      <c r="G48" s="12"/>
      <c r="H48" s="237"/>
    </row>
    <row r="49" spans="1:8" customFormat="1" ht="15" x14ac:dyDescent="0.25">
      <c r="A49" s="198"/>
      <c r="B49" s="192"/>
      <c r="C49" s="192"/>
      <c r="D49" s="192"/>
      <c r="E49" s="12"/>
      <c r="F49" s="12"/>
      <c r="G49" s="12"/>
      <c r="H49" s="237"/>
    </row>
    <row r="50" spans="1:8" customFormat="1" ht="15.75" thickBot="1" x14ac:dyDescent="0.3">
      <c r="A50" s="207"/>
      <c r="B50" s="208"/>
      <c r="C50" s="208"/>
      <c r="D50" s="208"/>
      <c r="E50" s="208"/>
      <c r="F50" s="208"/>
      <c r="G50" s="208"/>
      <c r="H50" s="225"/>
    </row>
    <row r="51" spans="1:8" x14ac:dyDescent="0.2">
      <c r="A51" s="5"/>
      <c r="B51" s="5"/>
      <c r="C51" s="5"/>
      <c r="D51" s="5"/>
      <c r="E51" s="5"/>
      <c r="F51" s="5"/>
      <c r="G51" s="5"/>
      <c r="H51" s="5"/>
    </row>
    <row r="52" spans="1:8" x14ac:dyDescent="0.2">
      <c r="A52" s="3" t="str">
        <f>+'OAA-NSIP 106'!A40</f>
        <v>PSA #11 OAA NSIP Forms, Revised Decedmber 2024</v>
      </c>
      <c r="B52" s="5"/>
      <c r="C52" s="5"/>
      <c r="D52" s="5"/>
      <c r="E52" s="5"/>
      <c r="F52" s="5"/>
      <c r="G52" s="5"/>
      <c r="H52" s="5"/>
    </row>
    <row r="100" spans="5:6" x14ac:dyDescent="0.2">
      <c r="E100" s="13"/>
      <c r="F100" s="13"/>
    </row>
  </sheetData>
  <mergeCells count="7">
    <mergeCell ref="E33:H33"/>
    <mergeCell ref="A1:H1"/>
    <mergeCell ref="A2:H2"/>
    <mergeCell ref="E21:H21"/>
    <mergeCell ref="E29:H29"/>
    <mergeCell ref="E31:H31"/>
    <mergeCell ref="E27:H27"/>
  </mergeCells>
  <pageMargins left="0.7" right="0.7" top="0.75" bottom="0.75" header="0.3" footer="0.3"/>
  <pageSetup scale="56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25"/>
  <sheetViews>
    <sheetView showGridLines="0" zoomScaleNormal="100" workbookViewId="0">
      <selection sqref="A1:D1"/>
    </sheetView>
  </sheetViews>
  <sheetFormatPr defaultRowHeight="15" x14ac:dyDescent="0.25"/>
  <cols>
    <col min="1" max="1" width="23.28515625" customWidth="1"/>
    <col min="2" max="2" width="19.7109375" customWidth="1"/>
    <col min="3" max="3" width="20.85546875" customWidth="1"/>
    <col min="4" max="4" width="22.140625" customWidth="1"/>
    <col min="5" max="5" width="14.7109375" customWidth="1"/>
    <col min="257" max="257" width="23.28515625" customWidth="1"/>
    <col min="258" max="258" width="31.85546875" customWidth="1"/>
    <col min="259" max="259" width="20.85546875" customWidth="1"/>
    <col min="260" max="260" width="22.140625" customWidth="1"/>
    <col min="261" max="261" width="14.7109375" customWidth="1"/>
    <col min="513" max="513" width="23.28515625" customWidth="1"/>
    <col min="514" max="514" width="31.85546875" customWidth="1"/>
    <col min="515" max="515" width="20.85546875" customWidth="1"/>
    <col min="516" max="516" width="22.140625" customWidth="1"/>
    <col min="517" max="517" width="14.7109375" customWidth="1"/>
    <col min="769" max="769" width="23.28515625" customWidth="1"/>
    <col min="770" max="770" width="31.85546875" customWidth="1"/>
    <col min="771" max="771" width="20.85546875" customWidth="1"/>
    <col min="772" max="772" width="22.140625" customWidth="1"/>
    <col min="773" max="773" width="14.7109375" customWidth="1"/>
    <col min="1025" max="1025" width="23.28515625" customWidth="1"/>
    <col min="1026" max="1026" width="31.85546875" customWidth="1"/>
    <col min="1027" max="1027" width="20.85546875" customWidth="1"/>
    <col min="1028" max="1028" width="22.140625" customWidth="1"/>
    <col min="1029" max="1029" width="14.7109375" customWidth="1"/>
    <col min="1281" max="1281" width="23.28515625" customWidth="1"/>
    <col min="1282" max="1282" width="31.85546875" customWidth="1"/>
    <col min="1283" max="1283" width="20.85546875" customWidth="1"/>
    <col min="1284" max="1284" width="22.140625" customWidth="1"/>
    <col min="1285" max="1285" width="14.7109375" customWidth="1"/>
    <col min="1537" max="1537" width="23.28515625" customWidth="1"/>
    <col min="1538" max="1538" width="31.85546875" customWidth="1"/>
    <col min="1539" max="1539" width="20.85546875" customWidth="1"/>
    <col min="1540" max="1540" width="22.140625" customWidth="1"/>
    <col min="1541" max="1541" width="14.7109375" customWidth="1"/>
    <col min="1793" max="1793" width="23.28515625" customWidth="1"/>
    <col min="1794" max="1794" width="31.85546875" customWidth="1"/>
    <col min="1795" max="1795" width="20.85546875" customWidth="1"/>
    <col min="1796" max="1796" width="22.140625" customWidth="1"/>
    <col min="1797" max="1797" width="14.7109375" customWidth="1"/>
    <col min="2049" max="2049" width="23.28515625" customWidth="1"/>
    <col min="2050" max="2050" width="31.85546875" customWidth="1"/>
    <col min="2051" max="2051" width="20.85546875" customWidth="1"/>
    <col min="2052" max="2052" width="22.140625" customWidth="1"/>
    <col min="2053" max="2053" width="14.7109375" customWidth="1"/>
    <col min="2305" max="2305" width="23.28515625" customWidth="1"/>
    <col min="2306" max="2306" width="31.85546875" customWidth="1"/>
    <col min="2307" max="2307" width="20.85546875" customWidth="1"/>
    <col min="2308" max="2308" width="22.140625" customWidth="1"/>
    <col min="2309" max="2309" width="14.7109375" customWidth="1"/>
    <col min="2561" max="2561" width="23.28515625" customWidth="1"/>
    <col min="2562" max="2562" width="31.85546875" customWidth="1"/>
    <col min="2563" max="2563" width="20.85546875" customWidth="1"/>
    <col min="2564" max="2564" width="22.140625" customWidth="1"/>
    <col min="2565" max="2565" width="14.7109375" customWidth="1"/>
    <col min="2817" max="2817" width="23.28515625" customWidth="1"/>
    <col min="2818" max="2818" width="31.85546875" customWidth="1"/>
    <col min="2819" max="2819" width="20.85546875" customWidth="1"/>
    <col min="2820" max="2820" width="22.140625" customWidth="1"/>
    <col min="2821" max="2821" width="14.7109375" customWidth="1"/>
    <col min="3073" max="3073" width="23.28515625" customWidth="1"/>
    <col min="3074" max="3074" width="31.85546875" customWidth="1"/>
    <col min="3075" max="3075" width="20.85546875" customWidth="1"/>
    <col min="3076" max="3076" width="22.140625" customWidth="1"/>
    <col min="3077" max="3077" width="14.7109375" customWidth="1"/>
    <col min="3329" max="3329" width="23.28515625" customWidth="1"/>
    <col min="3330" max="3330" width="31.85546875" customWidth="1"/>
    <col min="3331" max="3331" width="20.85546875" customWidth="1"/>
    <col min="3332" max="3332" width="22.140625" customWidth="1"/>
    <col min="3333" max="3333" width="14.7109375" customWidth="1"/>
    <col min="3585" max="3585" width="23.28515625" customWidth="1"/>
    <col min="3586" max="3586" width="31.85546875" customWidth="1"/>
    <col min="3587" max="3587" width="20.85546875" customWidth="1"/>
    <col min="3588" max="3588" width="22.140625" customWidth="1"/>
    <col min="3589" max="3589" width="14.7109375" customWidth="1"/>
    <col min="3841" max="3841" width="23.28515625" customWidth="1"/>
    <col min="3842" max="3842" width="31.85546875" customWidth="1"/>
    <col min="3843" max="3843" width="20.85546875" customWidth="1"/>
    <col min="3844" max="3844" width="22.140625" customWidth="1"/>
    <col min="3845" max="3845" width="14.7109375" customWidth="1"/>
    <col min="4097" max="4097" width="23.28515625" customWidth="1"/>
    <col min="4098" max="4098" width="31.85546875" customWidth="1"/>
    <col min="4099" max="4099" width="20.85546875" customWidth="1"/>
    <col min="4100" max="4100" width="22.140625" customWidth="1"/>
    <col min="4101" max="4101" width="14.7109375" customWidth="1"/>
    <col min="4353" max="4353" width="23.28515625" customWidth="1"/>
    <col min="4354" max="4354" width="31.85546875" customWidth="1"/>
    <col min="4355" max="4355" width="20.85546875" customWidth="1"/>
    <col min="4356" max="4356" width="22.140625" customWidth="1"/>
    <col min="4357" max="4357" width="14.7109375" customWidth="1"/>
    <col min="4609" max="4609" width="23.28515625" customWidth="1"/>
    <col min="4610" max="4610" width="31.85546875" customWidth="1"/>
    <col min="4611" max="4611" width="20.85546875" customWidth="1"/>
    <col min="4612" max="4612" width="22.140625" customWidth="1"/>
    <col min="4613" max="4613" width="14.7109375" customWidth="1"/>
    <col min="4865" max="4865" width="23.28515625" customWidth="1"/>
    <col min="4866" max="4866" width="31.85546875" customWidth="1"/>
    <col min="4867" max="4867" width="20.85546875" customWidth="1"/>
    <col min="4868" max="4868" width="22.140625" customWidth="1"/>
    <col min="4869" max="4869" width="14.7109375" customWidth="1"/>
    <col min="5121" max="5121" width="23.28515625" customWidth="1"/>
    <col min="5122" max="5122" width="31.85546875" customWidth="1"/>
    <col min="5123" max="5123" width="20.85546875" customWidth="1"/>
    <col min="5124" max="5124" width="22.140625" customWidth="1"/>
    <col min="5125" max="5125" width="14.7109375" customWidth="1"/>
    <col min="5377" max="5377" width="23.28515625" customWidth="1"/>
    <col min="5378" max="5378" width="31.85546875" customWidth="1"/>
    <col min="5379" max="5379" width="20.85546875" customWidth="1"/>
    <col min="5380" max="5380" width="22.140625" customWidth="1"/>
    <col min="5381" max="5381" width="14.7109375" customWidth="1"/>
    <col min="5633" max="5633" width="23.28515625" customWidth="1"/>
    <col min="5634" max="5634" width="31.85546875" customWidth="1"/>
    <col min="5635" max="5635" width="20.85546875" customWidth="1"/>
    <col min="5636" max="5636" width="22.140625" customWidth="1"/>
    <col min="5637" max="5637" width="14.7109375" customWidth="1"/>
    <col min="5889" max="5889" width="23.28515625" customWidth="1"/>
    <col min="5890" max="5890" width="31.85546875" customWidth="1"/>
    <col min="5891" max="5891" width="20.85546875" customWidth="1"/>
    <col min="5892" max="5892" width="22.140625" customWidth="1"/>
    <col min="5893" max="5893" width="14.7109375" customWidth="1"/>
    <col min="6145" max="6145" width="23.28515625" customWidth="1"/>
    <col min="6146" max="6146" width="31.85546875" customWidth="1"/>
    <col min="6147" max="6147" width="20.85546875" customWidth="1"/>
    <col min="6148" max="6148" width="22.140625" customWidth="1"/>
    <col min="6149" max="6149" width="14.7109375" customWidth="1"/>
    <col min="6401" max="6401" width="23.28515625" customWidth="1"/>
    <col min="6402" max="6402" width="31.85546875" customWidth="1"/>
    <col min="6403" max="6403" width="20.85546875" customWidth="1"/>
    <col min="6404" max="6404" width="22.140625" customWidth="1"/>
    <col min="6405" max="6405" width="14.7109375" customWidth="1"/>
    <col min="6657" max="6657" width="23.28515625" customWidth="1"/>
    <col min="6658" max="6658" width="31.85546875" customWidth="1"/>
    <col min="6659" max="6659" width="20.85546875" customWidth="1"/>
    <col min="6660" max="6660" width="22.140625" customWidth="1"/>
    <col min="6661" max="6661" width="14.7109375" customWidth="1"/>
    <col min="6913" max="6913" width="23.28515625" customWidth="1"/>
    <col min="6914" max="6914" width="31.85546875" customWidth="1"/>
    <col min="6915" max="6915" width="20.85546875" customWidth="1"/>
    <col min="6916" max="6916" width="22.140625" customWidth="1"/>
    <col min="6917" max="6917" width="14.7109375" customWidth="1"/>
    <col min="7169" max="7169" width="23.28515625" customWidth="1"/>
    <col min="7170" max="7170" width="31.85546875" customWidth="1"/>
    <col min="7171" max="7171" width="20.85546875" customWidth="1"/>
    <col min="7172" max="7172" width="22.140625" customWidth="1"/>
    <col min="7173" max="7173" width="14.7109375" customWidth="1"/>
    <col min="7425" max="7425" width="23.28515625" customWidth="1"/>
    <col min="7426" max="7426" width="31.85546875" customWidth="1"/>
    <col min="7427" max="7427" width="20.85546875" customWidth="1"/>
    <col min="7428" max="7428" width="22.140625" customWidth="1"/>
    <col min="7429" max="7429" width="14.7109375" customWidth="1"/>
    <col min="7681" max="7681" width="23.28515625" customWidth="1"/>
    <col min="7682" max="7682" width="31.85546875" customWidth="1"/>
    <col min="7683" max="7683" width="20.85546875" customWidth="1"/>
    <col min="7684" max="7684" width="22.140625" customWidth="1"/>
    <col min="7685" max="7685" width="14.7109375" customWidth="1"/>
    <col min="7937" max="7937" width="23.28515625" customWidth="1"/>
    <col min="7938" max="7938" width="31.85546875" customWidth="1"/>
    <col min="7939" max="7939" width="20.85546875" customWidth="1"/>
    <col min="7940" max="7940" width="22.140625" customWidth="1"/>
    <col min="7941" max="7941" width="14.7109375" customWidth="1"/>
    <col min="8193" max="8193" width="23.28515625" customWidth="1"/>
    <col min="8194" max="8194" width="31.85546875" customWidth="1"/>
    <col min="8195" max="8195" width="20.85546875" customWidth="1"/>
    <col min="8196" max="8196" width="22.140625" customWidth="1"/>
    <col min="8197" max="8197" width="14.7109375" customWidth="1"/>
    <col min="8449" max="8449" width="23.28515625" customWidth="1"/>
    <col min="8450" max="8450" width="31.85546875" customWidth="1"/>
    <col min="8451" max="8451" width="20.85546875" customWidth="1"/>
    <col min="8452" max="8452" width="22.140625" customWidth="1"/>
    <col min="8453" max="8453" width="14.7109375" customWidth="1"/>
    <col min="8705" max="8705" width="23.28515625" customWidth="1"/>
    <col min="8706" max="8706" width="31.85546875" customWidth="1"/>
    <col min="8707" max="8707" width="20.85546875" customWidth="1"/>
    <col min="8708" max="8708" width="22.140625" customWidth="1"/>
    <col min="8709" max="8709" width="14.7109375" customWidth="1"/>
    <col min="8961" max="8961" width="23.28515625" customWidth="1"/>
    <col min="8962" max="8962" width="31.85546875" customWidth="1"/>
    <col min="8963" max="8963" width="20.85546875" customWidth="1"/>
    <col min="8964" max="8964" width="22.140625" customWidth="1"/>
    <col min="8965" max="8965" width="14.7109375" customWidth="1"/>
    <col min="9217" max="9217" width="23.28515625" customWidth="1"/>
    <col min="9218" max="9218" width="31.85546875" customWidth="1"/>
    <col min="9219" max="9219" width="20.85546875" customWidth="1"/>
    <col min="9220" max="9220" width="22.140625" customWidth="1"/>
    <col min="9221" max="9221" width="14.7109375" customWidth="1"/>
    <col min="9473" max="9473" width="23.28515625" customWidth="1"/>
    <col min="9474" max="9474" width="31.85546875" customWidth="1"/>
    <col min="9475" max="9475" width="20.85546875" customWidth="1"/>
    <col min="9476" max="9476" width="22.140625" customWidth="1"/>
    <col min="9477" max="9477" width="14.7109375" customWidth="1"/>
    <col min="9729" max="9729" width="23.28515625" customWidth="1"/>
    <col min="9730" max="9730" width="31.85546875" customWidth="1"/>
    <col min="9731" max="9731" width="20.85546875" customWidth="1"/>
    <col min="9732" max="9732" width="22.140625" customWidth="1"/>
    <col min="9733" max="9733" width="14.7109375" customWidth="1"/>
    <col min="9985" max="9985" width="23.28515625" customWidth="1"/>
    <col min="9986" max="9986" width="31.85546875" customWidth="1"/>
    <col min="9987" max="9987" width="20.85546875" customWidth="1"/>
    <col min="9988" max="9988" width="22.140625" customWidth="1"/>
    <col min="9989" max="9989" width="14.7109375" customWidth="1"/>
    <col min="10241" max="10241" width="23.28515625" customWidth="1"/>
    <col min="10242" max="10242" width="31.85546875" customWidth="1"/>
    <col min="10243" max="10243" width="20.85546875" customWidth="1"/>
    <col min="10244" max="10244" width="22.140625" customWidth="1"/>
    <col min="10245" max="10245" width="14.7109375" customWidth="1"/>
    <col min="10497" max="10497" width="23.28515625" customWidth="1"/>
    <col min="10498" max="10498" width="31.85546875" customWidth="1"/>
    <col min="10499" max="10499" width="20.85546875" customWidth="1"/>
    <col min="10500" max="10500" width="22.140625" customWidth="1"/>
    <col min="10501" max="10501" width="14.7109375" customWidth="1"/>
    <col min="10753" max="10753" width="23.28515625" customWidth="1"/>
    <col min="10754" max="10754" width="31.85546875" customWidth="1"/>
    <col min="10755" max="10755" width="20.85546875" customWidth="1"/>
    <col min="10756" max="10756" width="22.140625" customWidth="1"/>
    <col min="10757" max="10757" width="14.7109375" customWidth="1"/>
    <col min="11009" max="11009" width="23.28515625" customWidth="1"/>
    <col min="11010" max="11010" width="31.85546875" customWidth="1"/>
    <col min="11011" max="11011" width="20.85546875" customWidth="1"/>
    <col min="11012" max="11012" width="22.140625" customWidth="1"/>
    <col min="11013" max="11013" width="14.7109375" customWidth="1"/>
    <col min="11265" max="11265" width="23.28515625" customWidth="1"/>
    <col min="11266" max="11266" width="31.85546875" customWidth="1"/>
    <col min="11267" max="11267" width="20.85546875" customWidth="1"/>
    <col min="11268" max="11268" width="22.140625" customWidth="1"/>
    <col min="11269" max="11269" width="14.7109375" customWidth="1"/>
    <col min="11521" max="11521" width="23.28515625" customWidth="1"/>
    <col min="11522" max="11522" width="31.85546875" customWidth="1"/>
    <col min="11523" max="11523" width="20.85546875" customWidth="1"/>
    <col min="11524" max="11524" width="22.140625" customWidth="1"/>
    <col min="11525" max="11525" width="14.7109375" customWidth="1"/>
    <col min="11777" max="11777" width="23.28515625" customWidth="1"/>
    <col min="11778" max="11778" width="31.85546875" customWidth="1"/>
    <col min="11779" max="11779" width="20.85546875" customWidth="1"/>
    <col min="11780" max="11780" width="22.140625" customWidth="1"/>
    <col min="11781" max="11781" width="14.7109375" customWidth="1"/>
    <col min="12033" max="12033" width="23.28515625" customWidth="1"/>
    <col min="12034" max="12034" width="31.85546875" customWidth="1"/>
    <col min="12035" max="12035" width="20.85546875" customWidth="1"/>
    <col min="12036" max="12036" width="22.140625" customWidth="1"/>
    <col min="12037" max="12037" width="14.7109375" customWidth="1"/>
    <col min="12289" max="12289" width="23.28515625" customWidth="1"/>
    <col min="12290" max="12290" width="31.85546875" customWidth="1"/>
    <col min="12291" max="12291" width="20.85546875" customWidth="1"/>
    <col min="12292" max="12292" width="22.140625" customWidth="1"/>
    <col min="12293" max="12293" width="14.7109375" customWidth="1"/>
    <col min="12545" max="12545" width="23.28515625" customWidth="1"/>
    <col min="12546" max="12546" width="31.85546875" customWidth="1"/>
    <col min="12547" max="12547" width="20.85546875" customWidth="1"/>
    <col min="12548" max="12548" width="22.140625" customWidth="1"/>
    <col min="12549" max="12549" width="14.7109375" customWidth="1"/>
    <col min="12801" max="12801" width="23.28515625" customWidth="1"/>
    <col min="12802" max="12802" width="31.85546875" customWidth="1"/>
    <col min="12803" max="12803" width="20.85546875" customWidth="1"/>
    <col min="12804" max="12804" width="22.140625" customWidth="1"/>
    <col min="12805" max="12805" width="14.7109375" customWidth="1"/>
    <col min="13057" max="13057" width="23.28515625" customWidth="1"/>
    <col min="13058" max="13058" width="31.85546875" customWidth="1"/>
    <col min="13059" max="13059" width="20.85546875" customWidth="1"/>
    <col min="13060" max="13060" width="22.140625" customWidth="1"/>
    <col min="13061" max="13061" width="14.7109375" customWidth="1"/>
    <col min="13313" max="13313" width="23.28515625" customWidth="1"/>
    <col min="13314" max="13314" width="31.85546875" customWidth="1"/>
    <col min="13315" max="13315" width="20.85546875" customWidth="1"/>
    <col min="13316" max="13316" width="22.140625" customWidth="1"/>
    <col min="13317" max="13317" width="14.7109375" customWidth="1"/>
    <col min="13569" max="13569" width="23.28515625" customWidth="1"/>
    <col min="13570" max="13570" width="31.85546875" customWidth="1"/>
    <col min="13571" max="13571" width="20.85546875" customWidth="1"/>
    <col min="13572" max="13572" width="22.140625" customWidth="1"/>
    <col min="13573" max="13573" width="14.7109375" customWidth="1"/>
    <col min="13825" max="13825" width="23.28515625" customWidth="1"/>
    <col min="13826" max="13826" width="31.85546875" customWidth="1"/>
    <col min="13827" max="13827" width="20.85546875" customWidth="1"/>
    <col min="13828" max="13828" width="22.140625" customWidth="1"/>
    <col min="13829" max="13829" width="14.7109375" customWidth="1"/>
    <col min="14081" max="14081" width="23.28515625" customWidth="1"/>
    <col min="14082" max="14082" width="31.85546875" customWidth="1"/>
    <col min="14083" max="14083" width="20.85546875" customWidth="1"/>
    <col min="14084" max="14084" width="22.140625" customWidth="1"/>
    <col min="14085" max="14085" width="14.7109375" customWidth="1"/>
    <col min="14337" max="14337" width="23.28515625" customWidth="1"/>
    <col min="14338" max="14338" width="31.85546875" customWidth="1"/>
    <col min="14339" max="14339" width="20.85546875" customWidth="1"/>
    <col min="14340" max="14340" width="22.140625" customWidth="1"/>
    <col min="14341" max="14341" width="14.7109375" customWidth="1"/>
    <col min="14593" max="14593" width="23.28515625" customWidth="1"/>
    <col min="14594" max="14594" width="31.85546875" customWidth="1"/>
    <col min="14595" max="14595" width="20.85546875" customWidth="1"/>
    <col min="14596" max="14596" width="22.140625" customWidth="1"/>
    <col min="14597" max="14597" width="14.7109375" customWidth="1"/>
    <col min="14849" max="14849" width="23.28515625" customWidth="1"/>
    <col min="14850" max="14850" width="31.85546875" customWidth="1"/>
    <col min="14851" max="14851" width="20.85546875" customWidth="1"/>
    <col min="14852" max="14852" width="22.140625" customWidth="1"/>
    <col min="14853" max="14853" width="14.7109375" customWidth="1"/>
    <col min="15105" max="15105" width="23.28515625" customWidth="1"/>
    <col min="15106" max="15106" width="31.85546875" customWidth="1"/>
    <col min="15107" max="15107" width="20.85546875" customWidth="1"/>
    <col min="15108" max="15108" width="22.140625" customWidth="1"/>
    <col min="15109" max="15109" width="14.7109375" customWidth="1"/>
    <col min="15361" max="15361" width="23.28515625" customWidth="1"/>
    <col min="15362" max="15362" width="31.85546875" customWidth="1"/>
    <col min="15363" max="15363" width="20.85546875" customWidth="1"/>
    <col min="15364" max="15364" width="22.140625" customWidth="1"/>
    <col min="15365" max="15365" width="14.7109375" customWidth="1"/>
    <col min="15617" max="15617" width="23.28515625" customWidth="1"/>
    <col min="15618" max="15618" width="31.85546875" customWidth="1"/>
    <col min="15619" max="15619" width="20.85546875" customWidth="1"/>
    <col min="15620" max="15620" width="22.140625" customWidth="1"/>
    <col min="15621" max="15621" width="14.7109375" customWidth="1"/>
    <col min="15873" max="15873" width="23.28515625" customWidth="1"/>
    <col min="15874" max="15874" width="31.85546875" customWidth="1"/>
    <col min="15875" max="15875" width="20.85546875" customWidth="1"/>
    <col min="15876" max="15876" width="22.140625" customWidth="1"/>
    <col min="15877" max="15877" width="14.7109375" customWidth="1"/>
    <col min="16129" max="16129" width="23.28515625" customWidth="1"/>
    <col min="16130" max="16130" width="31.85546875" customWidth="1"/>
    <col min="16131" max="16131" width="20.85546875" customWidth="1"/>
    <col min="16132" max="16132" width="22.140625" customWidth="1"/>
    <col min="16133" max="16133" width="14.7109375" customWidth="1"/>
  </cols>
  <sheetData>
    <row r="1" spans="1:4" ht="20.25" x14ac:dyDescent="0.25">
      <c r="A1" s="406" t="s">
        <v>49</v>
      </c>
      <c r="B1" s="407"/>
      <c r="C1" s="407"/>
      <c r="D1" s="408"/>
    </row>
    <row r="2" spans="1:4" x14ac:dyDescent="0.25">
      <c r="A2" s="261"/>
      <c r="D2" s="262"/>
    </row>
    <row r="3" spans="1:4" x14ac:dyDescent="0.25">
      <c r="A3" s="263"/>
      <c r="D3" s="262"/>
    </row>
    <row r="4" spans="1:4" x14ac:dyDescent="0.25">
      <c r="A4" s="264" t="s">
        <v>84</v>
      </c>
      <c r="B4" s="265"/>
      <c r="C4" s="50">
        <v>11</v>
      </c>
      <c r="D4" s="262"/>
    </row>
    <row r="5" spans="1:4" x14ac:dyDescent="0.25">
      <c r="A5" s="264" t="s">
        <v>85</v>
      </c>
      <c r="B5" s="266"/>
      <c r="C5" s="55">
        <f>+'OAA-NSIP 106'!I11</f>
        <v>0</v>
      </c>
      <c r="D5" s="262"/>
    </row>
    <row r="6" spans="1:4" x14ac:dyDescent="0.25">
      <c r="A6" s="264" t="s">
        <v>86</v>
      </c>
      <c r="C6" s="56"/>
      <c r="D6" s="262"/>
    </row>
    <row r="7" spans="1:4" x14ac:dyDescent="0.25">
      <c r="A7" s="264" t="s">
        <v>87</v>
      </c>
      <c r="D7" s="262"/>
    </row>
    <row r="8" spans="1:4" x14ac:dyDescent="0.25">
      <c r="A8" s="264" t="s">
        <v>88</v>
      </c>
      <c r="D8" s="262"/>
    </row>
    <row r="9" spans="1:4" x14ac:dyDescent="0.25">
      <c r="A9" s="264" t="s">
        <v>89</v>
      </c>
      <c r="D9" s="262"/>
    </row>
    <row r="10" spans="1:4" x14ac:dyDescent="0.25">
      <c r="A10" s="264" t="s">
        <v>91</v>
      </c>
      <c r="D10" s="262"/>
    </row>
    <row r="11" spans="1:4" x14ac:dyDescent="0.25">
      <c r="A11" s="264" t="s">
        <v>90</v>
      </c>
      <c r="D11" s="262"/>
    </row>
    <row r="12" spans="1:4" ht="16.5" thickBot="1" x14ac:dyDescent="0.3">
      <c r="A12" s="267"/>
      <c r="D12" s="262"/>
    </row>
    <row r="13" spans="1:4" ht="15.75" thickBot="1" x14ac:dyDescent="0.3">
      <c r="A13" s="268" t="s">
        <v>50</v>
      </c>
      <c r="B13" s="14" t="s">
        <v>51</v>
      </c>
      <c r="C13" s="14" t="s">
        <v>52</v>
      </c>
      <c r="D13" s="269" t="s">
        <v>38</v>
      </c>
    </row>
    <row r="14" spans="1:4" ht="16.5" thickBot="1" x14ac:dyDescent="0.3">
      <c r="A14" s="270">
        <f>+'OAA-NSIP 106'!B9</f>
        <v>0</v>
      </c>
      <c r="B14" s="15">
        <f>+'NSIP 105'!E26</f>
        <v>0</v>
      </c>
      <c r="C14" s="15">
        <f>+'NSIP 105'!F26</f>
        <v>0</v>
      </c>
      <c r="D14" s="271">
        <f>+B14+C14</f>
        <v>0</v>
      </c>
    </row>
    <row r="15" spans="1:4" ht="18.75" x14ac:dyDescent="0.25">
      <c r="A15" s="272"/>
      <c r="B15" s="31"/>
      <c r="C15" s="31"/>
      <c r="D15" s="273"/>
    </row>
    <row r="16" spans="1:4" ht="16.5" thickBot="1" x14ac:dyDescent="0.3">
      <c r="A16" s="264" t="s">
        <v>92</v>
      </c>
      <c r="B16" s="32">
        <f>+B14</f>
        <v>0</v>
      </c>
      <c r="C16" s="32">
        <f t="shared" ref="C16" si="0">+C14</f>
        <v>0</v>
      </c>
      <c r="D16" s="274">
        <f>+B16+C16</f>
        <v>0</v>
      </c>
    </row>
    <row r="17" spans="1:4" x14ac:dyDescent="0.25">
      <c r="A17" s="263"/>
      <c r="D17" s="262"/>
    </row>
    <row r="18" spans="1:4" x14ac:dyDescent="0.25">
      <c r="A18" s="264" t="s">
        <v>53</v>
      </c>
      <c r="D18" s="262"/>
    </row>
    <row r="19" spans="1:4" ht="15.75" x14ac:dyDescent="0.25">
      <c r="A19" s="267"/>
      <c r="D19" s="262"/>
    </row>
    <row r="20" spans="1:4" ht="25.5" x14ac:dyDescent="0.25">
      <c r="A20" s="264" t="s">
        <v>103</v>
      </c>
      <c r="C20" s="275" t="s">
        <v>104</v>
      </c>
      <c r="D20" s="276" t="s">
        <v>105</v>
      </c>
    </row>
    <row r="21" spans="1:4" x14ac:dyDescent="0.25">
      <c r="A21" s="263"/>
      <c r="D21" s="262"/>
    </row>
    <row r="22" spans="1:4" x14ac:dyDescent="0.25">
      <c r="A22" s="263"/>
      <c r="D22" s="262"/>
    </row>
    <row r="23" spans="1:4" x14ac:dyDescent="0.25">
      <c r="A23" s="263"/>
      <c r="D23" s="262"/>
    </row>
    <row r="24" spans="1:4" ht="19.5" thickBot="1" x14ac:dyDescent="0.3">
      <c r="A24" s="277"/>
      <c r="B24" s="189"/>
      <c r="C24" s="189"/>
      <c r="D24" s="190"/>
    </row>
    <row r="25" spans="1:4" x14ac:dyDescent="0.25">
      <c r="A25" s="3" t="str">
        <f>+'OAA-NSIP 106'!A40</f>
        <v>PSA #11 OAA NSIP Forms, Revised Decedmber 2024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13E36-55BE-4DD4-9DA8-60DE9487E641}">
  <dimension ref="A1:O66"/>
  <sheetViews>
    <sheetView topLeftCell="A3" workbookViewId="0">
      <selection activeCell="K19" sqref="K19"/>
    </sheetView>
  </sheetViews>
  <sheetFormatPr defaultColWidth="9.42578125" defaultRowHeight="15" x14ac:dyDescent="0.25"/>
  <cols>
    <col min="1" max="1" width="7.7109375" style="306" customWidth="1"/>
    <col min="2" max="2" width="32.28515625" style="306" customWidth="1"/>
    <col min="3" max="3" width="0.7109375" style="336" hidden="1" customWidth="1"/>
    <col min="4" max="4" width="17" style="306" customWidth="1"/>
    <col min="5" max="5" width="10.28515625" style="306" customWidth="1"/>
    <col min="6" max="6" width="16.28515625" style="306" customWidth="1"/>
    <col min="7" max="7" width="18.42578125" style="306" customWidth="1"/>
    <col min="8" max="8" width="19.5703125" style="306" customWidth="1"/>
    <col min="9" max="9" width="14.28515625" style="306" customWidth="1"/>
    <col min="10" max="10" width="11.42578125" style="306" customWidth="1"/>
    <col min="11" max="11" width="10.28515625" style="306" customWidth="1"/>
    <col min="12" max="12" width="11.42578125" style="306" customWidth="1"/>
    <col min="13" max="13" width="10.7109375" style="306" customWidth="1"/>
    <col min="14" max="14" width="12.42578125" style="306" customWidth="1"/>
    <col min="15" max="15" width="10" style="306" customWidth="1"/>
    <col min="16" max="19" width="9.42578125" style="306"/>
    <col min="20" max="20" width="9.5703125" style="306" customWidth="1"/>
    <col min="21" max="256" width="9.42578125" style="306"/>
    <col min="257" max="257" width="7.7109375" style="306" customWidth="1"/>
    <col min="258" max="258" width="28" style="306" customWidth="1"/>
    <col min="259" max="259" width="0" style="306" hidden="1" customWidth="1"/>
    <col min="260" max="260" width="17" style="306" customWidth="1"/>
    <col min="261" max="261" width="10.28515625" style="306" customWidth="1"/>
    <col min="262" max="262" width="16.28515625" style="306" customWidth="1"/>
    <col min="263" max="263" width="18.42578125" style="306" customWidth="1"/>
    <col min="264" max="264" width="19.5703125" style="306" customWidth="1"/>
    <col min="265" max="265" width="14.28515625" style="306" customWidth="1"/>
    <col min="266" max="266" width="11.42578125" style="306" customWidth="1"/>
    <col min="267" max="267" width="10.28515625" style="306" customWidth="1"/>
    <col min="268" max="268" width="11.42578125" style="306" customWidth="1"/>
    <col min="269" max="269" width="10.7109375" style="306" customWidth="1"/>
    <col min="270" max="270" width="12.42578125" style="306" customWidth="1"/>
    <col min="271" max="271" width="10" style="306" customWidth="1"/>
    <col min="272" max="275" width="9.42578125" style="306"/>
    <col min="276" max="276" width="9.5703125" style="306" customWidth="1"/>
    <col min="277" max="512" width="9.42578125" style="306"/>
    <col min="513" max="513" width="7.7109375" style="306" customWidth="1"/>
    <col min="514" max="514" width="28" style="306" customWidth="1"/>
    <col min="515" max="515" width="0" style="306" hidden="1" customWidth="1"/>
    <col min="516" max="516" width="17" style="306" customWidth="1"/>
    <col min="517" max="517" width="10.28515625" style="306" customWidth="1"/>
    <col min="518" max="518" width="16.28515625" style="306" customWidth="1"/>
    <col min="519" max="519" width="18.42578125" style="306" customWidth="1"/>
    <col min="520" max="520" width="19.5703125" style="306" customWidth="1"/>
    <col min="521" max="521" width="14.28515625" style="306" customWidth="1"/>
    <col min="522" max="522" width="11.42578125" style="306" customWidth="1"/>
    <col min="523" max="523" width="10.28515625" style="306" customWidth="1"/>
    <col min="524" max="524" width="11.42578125" style="306" customWidth="1"/>
    <col min="525" max="525" width="10.7109375" style="306" customWidth="1"/>
    <col min="526" max="526" width="12.42578125" style="306" customWidth="1"/>
    <col min="527" max="527" width="10" style="306" customWidth="1"/>
    <col min="528" max="531" width="9.42578125" style="306"/>
    <col min="532" max="532" width="9.5703125" style="306" customWidth="1"/>
    <col min="533" max="768" width="9.42578125" style="306"/>
    <col min="769" max="769" width="7.7109375" style="306" customWidth="1"/>
    <col min="770" max="770" width="28" style="306" customWidth="1"/>
    <col min="771" max="771" width="0" style="306" hidden="1" customWidth="1"/>
    <col min="772" max="772" width="17" style="306" customWidth="1"/>
    <col min="773" max="773" width="10.28515625" style="306" customWidth="1"/>
    <col min="774" max="774" width="16.28515625" style="306" customWidth="1"/>
    <col min="775" max="775" width="18.42578125" style="306" customWidth="1"/>
    <col min="776" max="776" width="19.5703125" style="306" customWidth="1"/>
    <col min="777" max="777" width="14.28515625" style="306" customWidth="1"/>
    <col min="778" max="778" width="11.42578125" style="306" customWidth="1"/>
    <col min="779" max="779" width="10.28515625" style="306" customWidth="1"/>
    <col min="780" max="780" width="11.42578125" style="306" customWidth="1"/>
    <col min="781" max="781" width="10.7109375" style="306" customWidth="1"/>
    <col min="782" max="782" width="12.42578125" style="306" customWidth="1"/>
    <col min="783" max="783" width="10" style="306" customWidth="1"/>
    <col min="784" max="787" width="9.42578125" style="306"/>
    <col min="788" max="788" width="9.5703125" style="306" customWidth="1"/>
    <col min="789" max="1024" width="9.42578125" style="306"/>
    <col min="1025" max="1025" width="7.7109375" style="306" customWidth="1"/>
    <col min="1026" max="1026" width="28" style="306" customWidth="1"/>
    <col min="1027" max="1027" width="0" style="306" hidden="1" customWidth="1"/>
    <col min="1028" max="1028" width="17" style="306" customWidth="1"/>
    <col min="1029" max="1029" width="10.28515625" style="306" customWidth="1"/>
    <col min="1030" max="1030" width="16.28515625" style="306" customWidth="1"/>
    <col min="1031" max="1031" width="18.42578125" style="306" customWidth="1"/>
    <col min="1032" max="1032" width="19.5703125" style="306" customWidth="1"/>
    <col min="1033" max="1033" width="14.28515625" style="306" customWidth="1"/>
    <col min="1034" max="1034" width="11.42578125" style="306" customWidth="1"/>
    <col min="1035" max="1035" width="10.28515625" style="306" customWidth="1"/>
    <col min="1036" max="1036" width="11.42578125" style="306" customWidth="1"/>
    <col min="1037" max="1037" width="10.7109375" style="306" customWidth="1"/>
    <col min="1038" max="1038" width="12.42578125" style="306" customWidth="1"/>
    <col min="1039" max="1039" width="10" style="306" customWidth="1"/>
    <col min="1040" max="1043" width="9.42578125" style="306"/>
    <col min="1044" max="1044" width="9.5703125" style="306" customWidth="1"/>
    <col min="1045" max="1280" width="9.42578125" style="306"/>
    <col min="1281" max="1281" width="7.7109375" style="306" customWidth="1"/>
    <col min="1282" max="1282" width="28" style="306" customWidth="1"/>
    <col min="1283" max="1283" width="0" style="306" hidden="1" customWidth="1"/>
    <col min="1284" max="1284" width="17" style="306" customWidth="1"/>
    <col min="1285" max="1285" width="10.28515625" style="306" customWidth="1"/>
    <col min="1286" max="1286" width="16.28515625" style="306" customWidth="1"/>
    <col min="1287" max="1287" width="18.42578125" style="306" customWidth="1"/>
    <col min="1288" max="1288" width="19.5703125" style="306" customWidth="1"/>
    <col min="1289" max="1289" width="14.28515625" style="306" customWidth="1"/>
    <col min="1290" max="1290" width="11.42578125" style="306" customWidth="1"/>
    <col min="1291" max="1291" width="10.28515625" style="306" customWidth="1"/>
    <col min="1292" max="1292" width="11.42578125" style="306" customWidth="1"/>
    <col min="1293" max="1293" width="10.7109375" style="306" customWidth="1"/>
    <col min="1294" max="1294" width="12.42578125" style="306" customWidth="1"/>
    <col min="1295" max="1295" width="10" style="306" customWidth="1"/>
    <col min="1296" max="1299" width="9.42578125" style="306"/>
    <col min="1300" max="1300" width="9.5703125" style="306" customWidth="1"/>
    <col min="1301" max="1536" width="9.42578125" style="306"/>
    <col min="1537" max="1537" width="7.7109375" style="306" customWidth="1"/>
    <col min="1538" max="1538" width="28" style="306" customWidth="1"/>
    <col min="1539" max="1539" width="0" style="306" hidden="1" customWidth="1"/>
    <col min="1540" max="1540" width="17" style="306" customWidth="1"/>
    <col min="1541" max="1541" width="10.28515625" style="306" customWidth="1"/>
    <col min="1542" max="1542" width="16.28515625" style="306" customWidth="1"/>
    <col min="1543" max="1543" width="18.42578125" style="306" customWidth="1"/>
    <col min="1544" max="1544" width="19.5703125" style="306" customWidth="1"/>
    <col min="1545" max="1545" width="14.28515625" style="306" customWidth="1"/>
    <col min="1546" max="1546" width="11.42578125" style="306" customWidth="1"/>
    <col min="1547" max="1547" width="10.28515625" style="306" customWidth="1"/>
    <col min="1548" max="1548" width="11.42578125" style="306" customWidth="1"/>
    <col min="1549" max="1549" width="10.7109375" style="306" customWidth="1"/>
    <col min="1550" max="1550" width="12.42578125" style="306" customWidth="1"/>
    <col min="1551" max="1551" width="10" style="306" customWidth="1"/>
    <col min="1552" max="1555" width="9.42578125" style="306"/>
    <col min="1556" max="1556" width="9.5703125" style="306" customWidth="1"/>
    <col min="1557" max="1792" width="9.42578125" style="306"/>
    <col min="1793" max="1793" width="7.7109375" style="306" customWidth="1"/>
    <col min="1794" max="1794" width="28" style="306" customWidth="1"/>
    <col min="1795" max="1795" width="0" style="306" hidden="1" customWidth="1"/>
    <col min="1796" max="1796" width="17" style="306" customWidth="1"/>
    <col min="1797" max="1797" width="10.28515625" style="306" customWidth="1"/>
    <col min="1798" max="1798" width="16.28515625" style="306" customWidth="1"/>
    <col min="1799" max="1799" width="18.42578125" style="306" customWidth="1"/>
    <col min="1800" max="1800" width="19.5703125" style="306" customWidth="1"/>
    <col min="1801" max="1801" width="14.28515625" style="306" customWidth="1"/>
    <col min="1802" max="1802" width="11.42578125" style="306" customWidth="1"/>
    <col min="1803" max="1803" width="10.28515625" style="306" customWidth="1"/>
    <col min="1804" max="1804" width="11.42578125" style="306" customWidth="1"/>
    <col min="1805" max="1805" width="10.7109375" style="306" customWidth="1"/>
    <col min="1806" max="1806" width="12.42578125" style="306" customWidth="1"/>
    <col min="1807" max="1807" width="10" style="306" customWidth="1"/>
    <col min="1808" max="1811" width="9.42578125" style="306"/>
    <col min="1812" max="1812" width="9.5703125" style="306" customWidth="1"/>
    <col min="1813" max="2048" width="9.42578125" style="306"/>
    <col min="2049" max="2049" width="7.7109375" style="306" customWidth="1"/>
    <col min="2050" max="2050" width="28" style="306" customWidth="1"/>
    <col min="2051" max="2051" width="0" style="306" hidden="1" customWidth="1"/>
    <col min="2052" max="2052" width="17" style="306" customWidth="1"/>
    <col min="2053" max="2053" width="10.28515625" style="306" customWidth="1"/>
    <col min="2054" max="2054" width="16.28515625" style="306" customWidth="1"/>
    <col min="2055" max="2055" width="18.42578125" style="306" customWidth="1"/>
    <col min="2056" max="2056" width="19.5703125" style="306" customWidth="1"/>
    <col min="2057" max="2057" width="14.28515625" style="306" customWidth="1"/>
    <col min="2058" max="2058" width="11.42578125" style="306" customWidth="1"/>
    <col min="2059" max="2059" width="10.28515625" style="306" customWidth="1"/>
    <col min="2060" max="2060" width="11.42578125" style="306" customWidth="1"/>
    <col min="2061" max="2061" width="10.7109375" style="306" customWidth="1"/>
    <col min="2062" max="2062" width="12.42578125" style="306" customWidth="1"/>
    <col min="2063" max="2063" width="10" style="306" customWidth="1"/>
    <col min="2064" max="2067" width="9.42578125" style="306"/>
    <col min="2068" max="2068" width="9.5703125" style="306" customWidth="1"/>
    <col min="2069" max="2304" width="9.42578125" style="306"/>
    <col min="2305" max="2305" width="7.7109375" style="306" customWidth="1"/>
    <col min="2306" max="2306" width="28" style="306" customWidth="1"/>
    <col min="2307" max="2307" width="0" style="306" hidden="1" customWidth="1"/>
    <col min="2308" max="2308" width="17" style="306" customWidth="1"/>
    <col min="2309" max="2309" width="10.28515625" style="306" customWidth="1"/>
    <col min="2310" max="2310" width="16.28515625" style="306" customWidth="1"/>
    <col min="2311" max="2311" width="18.42578125" style="306" customWidth="1"/>
    <col min="2312" max="2312" width="19.5703125" style="306" customWidth="1"/>
    <col min="2313" max="2313" width="14.28515625" style="306" customWidth="1"/>
    <col min="2314" max="2314" width="11.42578125" style="306" customWidth="1"/>
    <col min="2315" max="2315" width="10.28515625" style="306" customWidth="1"/>
    <col min="2316" max="2316" width="11.42578125" style="306" customWidth="1"/>
    <col min="2317" max="2317" width="10.7109375" style="306" customWidth="1"/>
    <col min="2318" max="2318" width="12.42578125" style="306" customWidth="1"/>
    <col min="2319" max="2319" width="10" style="306" customWidth="1"/>
    <col min="2320" max="2323" width="9.42578125" style="306"/>
    <col min="2324" max="2324" width="9.5703125" style="306" customWidth="1"/>
    <col min="2325" max="2560" width="9.42578125" style="306"/>
    <col min="2561" max="2561" width="7.7109375" style="306" customWidth="1"/>
    <col min="2562" max="2562" width="28" style="306" customWidth="1"/>
    <col min="2563" max="2563" width="0" style="306" hidden="1" customWidth="1"/>
    <col min="2564" max="2564" width="17" style="306" customWidth="1"/>
    <col min="2565" max="2565" width="10.28515625" style="306" customWidth="1"/>
    <col min="2566" max="2566" width="16.28515625" style="306" customWidth="1"/>
    <col min="2567" max="2567" width="18.42578125" style="306" customWidth="1"/>
    <col min="2568" max="2568" width="19.5703125" style="306" customWidth="1"/>
    <col min="2569" max="2569" width="14.28515625" style="306" customWidth="1"/>
    <col min="2570" max="2570" width="11.42578125" style="306" customWidth="1"/>
    <col min="2571" max="2571" width="10.28515625" style="306" customWidth="1"/>
    <col min="2572" max="2572" width="11.42578125" style="306" customWidth="1"/>
    <col min="2573" max="2573" width="10.7109375" style="306" customWidth="1"/>
    <col min="2574" max="2574" width="12.42578125" style="306" customWidth="1"/>
    <col min="2575" max="2575" width="10" style="306" customWidth="1"/>
    <col min="2576" max="2579" width="9.42578125" style="306"/>
    <col min="2580" max="2580" width="9.5703125" style="306" customWidth="1"/>
    <col min="2581" max="2816" width="9.42578125" style="306"/>
    <col min="2817" max="2817" width="7.7109375" style="306" customWidth="1"/>
    <col min="2818" max="2818" width="28" style="306" customWidth="1"/>
    <col min="2819" max="2819" width="0" style="306" hidden="1" customWidth="1"/>
    <col min="2820" max="2820" width="17" style="306" customWidth="1"/>
    <col min="2821" max="2821" width="10.28515625" style="306" customWidth="1"/>
    <col min="2822" max="2822" width="16.28515625" style="306" customWidth="1"/>
    <col min="2823" max="2823" width="18.42578125" style="306" customWidth="1"/>
    <col min="2824" max="2824" width="19.5703125" style="306" customWidth="1"/>
    <col min="2825" max="2825" width="14.28515625" style="306" customWidth="1"/>
    <col min="2826" max="2826" width="11.42578125" style="306" customWidth="1"/>
    <col min="2827" max="2827" width="10.28515625" style="306" customWidth="1"/>
    <col min="2828" max="2828" width="11.42578125" style="306" customWidth="1"/>
    <col min="2829" max="2829" width="10.7109375" style="306" customWidth="1"/>
    <col min="2830" max="2830" width="12.42578125" style="306" customWidth="1"/>
    <col min="2831" max="2831" width="10" style="306" customWidth="1"/>
    <col min="2832" max="2835" width="9.42578125" style="306"/>
    <col min="2836" max="2836" width="9.5703125" style="306" customWidth="1"/>
    <col min="2837" max="3072" width="9.42578125" style="306"/>
    <col min="3073" max="3073" width="7.7109375" style="306" customWidth="1"/>
    <col min="3074" max="3074" width="28" style="306" customWidth="1"/>
    <col min="3075" max="3075" width="0" style="306" hidden="1" customWidth="1"/>
    <col min="3076" max="3076" width="17" style="306" customWidth="1"/>
    <col min="3077" max="3077" width="10.28515625" style="306" customWidth="1"/>
    <col min="3078" max="3078" width="16.28515625" style="306" customWidth="1"/>
    <col min="3079" max="3079" width="18.42578125" style="306" customWidth="1"/>
    <col min="3080" max="3080" width="19.5703125" style="306" customWidth="1"/>
    <col min="3081" max="3081" width="14.28515625" style="306" customWidth="1"/>
    <col min="3082" max="3082" width="11.42578125" style="306" customWidth="1"/>
    <col min="3083" max="3083" width="10.28515625" style="306" customWidth="1"/>
    <col min="3084" max="3084" width="11.42578125" style="306" customWidth="1"/>
    <col min="3085" max="3085" width="10.7109375" style="306" customWidth="1"/>
    <col min="3086" max="3086" width="12.42578125" style="306" customWidth="1"/>
    <col min="3087" max="3087" width="10" style="306" customWidth="1"/>
    <col min="3088" max="3091" width="9.42578125" style="306"/>
    <col min="3092" max="3092" width="9.5703125" style="306" customWidth="1"/>
    <col min="3093" max="3328" width="9.42578125" style="306"/>
    <col min="3329" max="3329" width="7.7109375" style="306" customWidth="1"/>
    <col min="3330" max="3330" width="28" style="306" customWidth="1"/>
    <col min="3331" max="3331" width="0" style="306" hidden="1" customWidth="1"/>
    <col min="3332" max="3332" width="17" style="306" customWidth="1"/>
    <col min="3333" max="3333" width="10.28515625" style="306" customWidth="1"/>
    <col min="3334" max="3334" width="16.28515625" style="306" customWidth="1"/>
    <col min="3335" max="3335" width="18.42578125" style="306" customWidth="1"/>
    <col min="3336" max="3336" width="19.5703125" style="306" customWidth="1"/>
    <col min="3337" max="3337" width="14.28515625" style="306" customWidth="1"/>
    <col min="3338" max="3338" width="11.42578125" style="306" customWidth="1"/>
    <col min="3339" max="3339" width="10.28515625" style="306" customWidth="1"/>
    <col min="3340" max="3340" width="11.42578125" style="306" customWidth="1"/>
    <col min="3341" max="3341" width="10.7109375" style="306" customWidth="1"/>
    <col min="3342" max="3342" width="12.42578125" style="306" customWidth="1"/>
    <col min="3343" max="3343" width="10" style="306" customWidth="1"/>
    <col min="3344" max="3347" width="9.42578125" style="306"/>
    <col min="3348" max="3348" width="9.5703125" style="306" customWidth="1"/>
    <col min="3349" max="3584" width="9.42578125" style="306"/>
    <col min="3585" max="3585" width="7.7109375" style="306" customWidth="1"/>
    <col min="3586" max="3586" width="28" style="306" customWidth="1"/>
    <col min="3587" max="3587" width="0" style="306" hidden="1" customWidth="1"/>
    <col min="3588" max="3588" width="17" style="306" customWidth="1"/>
    <col min="3589" max="3589" width="10.28515625" style="306" customWidth="1"/>
    <col min="3590" max="3590" width="16.28515625" style="306" customWidth="1"/>
    <col min="3591" max="3591" width="18.42578125" style="306" customWidth="1"/>
    <col min="3592" max="3592" width="19.5703125" style="306" customWidth="1"/>
    <col min="3593" max="3593" width="14.28515625" style="306" customWidth="1"/>
    <col min="3594" max="3594" width="11.42578125" style="306" customWidth="1"/>
    <col min="3595" max="3595" width="10.28515625" style="306" customWidth="1"/>
    <col min="3596" max="3596" width="11.42578125" style="306" customWidth="1"/>
    <col min="3597" max="3597" width="10.7109375" style="306" customWidth="1"/>
    <col min="3598" max="3598" width="12.42578125" style="306" customWidth="1"/>
    <col min="3599" max="3599" width="10" style="306" customWidth="1"/>
    <col min="3600" max="3603" width="9.42578125" style="306"/>
    <col min="3604" max="3604" width="9.5703125" style="306" customWidth="1"/>
    <col min="3605" max="3840" width="9.42578125" style="306"/>
    <col min="3841" max="3841" width="7.7109375" style="306" customWidth="1"/>
    <col min="3842" max="3842" width="28" style="306" customWidth="1"/>
    <col min="3843" max="3843" width="0" style="306" hidden="1" customWidth="1"/>
    <col min="3844" max="3844" width="17" style="306" customWidth="1"/>
    <col min="3845" max="3845" width="10.28515625" style="306" customWidth="1"/>
    <col min="3846" max="3846" width="16.28515625" style="306" customWidth="1"/>
    <col min="3847" max="3847" width="18.42578125" style="306" customWidth="1"/>
    <col min="3848" max="3848" width="19.5703125" style="306" customWidth="1"/>
    <col min="3849" max="3849" width="14.28515625" style="306" customWidth="1"/>
    <col min="3850" max="3850" width="11.42578125" style="306" customWidth="1"/>
    <col min="3851" max="3851" width="10.28515625" style="306" customWidth="1"/>
    <col min="3852" max="3852" width="11.42578125" style="306" customWidth="1"/>
    <col min="3853" max="3853" width="10.7109375" style="306" customWidth="1"/>
    <col min="3854" max="3854" width="12.42578125" style="306" customWidth="1"/>
    <col min="3855" max="3855" width="10" style="306" customWidth="1"/>
    <col min="3856" max="3859" width="9.42578125" style="306"/>
    <col min="3860" max="3860" width="9.5703125" style="306" customWidth="1"/>
    <col min="3861" max="4096" width="9.42578125" style="306"/>
    <col min="4097" max="4097" width="7.7109375" style="306" customWidth="1"/>
    <col min="4098" max="4098" width="28" style="306" customWidth="1"/>
    <col min="4099" max="4099" width="0" style="306" hidden="1" customWidth="1"/>
    <col min="4100" max="4100" width="17" style="306" customWidth="1"/>
    <col min="4101" max="4101" width="10.28515625" style="306" customWidth="1"/>
    <col min="4102" max="4102" width="16.28515625" style="306" customWidth="1"/>
    <col min="4103" max="4103" width="18.42578125" style="306" customWidth="1"/>
    <col min="4104" max="4104" width="19.5703125" style="306" customWidth="1"/>
    <col min="4105" max="4105" width="14.28515625" style="306" customWidth="1"/>
    <col min="4106" max="4106" width="11.42578125" style="306" customWidth="1"/>
    <col min="4107" max="4107" width="10.28515625" style="306" customWidth="1"/>
    <col min="4108" max="4108" width="11.42578125" style="306" customWidth="1"/>
    <col min="4109" max="4109" width="10.7109375" style="306" customWidth="1"/>
    <col min="4110" max="4110" width="12.42578125" style="306" customWidth="1"/>
    <col min="4111" max="4111" width="10" style="306" customWidth="1"/>
    <col min="4112" max="4115" width="9.42578125" style="306"/>
    <col min="4116" max="4116" width="9.5703125" style="306" customWidth="1"/>
    <col min="4117" max="4352" width="9.42578125" style="306"/>
    <col min="4353" max="4353" width="7.7109375" style="306" customWidth="1"/>
    <col min="4354" max="4354" width="28" style="306" customWidth="1"/>
    <col min="4355" max="4355" width="0" style="306" hidden="1" customWidth="1"/>
    <col min="4356" max="4356" width="17" style="306" customWidth="1"/>
    <col min="4357" max="4357" width="10.28515625" style="306" customWidth="1"/>
    <col min="4358" max="4358" width="16.28515625" style="306" customWidth="1"/>
    <col min="4359" max="4359" width="18.42578125" style="306" customWidth="1"/>
    <col min="4360" max="4360" width="19.5703125" style="306" customWidth="1"/>
    <col min="4361" max="4361" width="14.28515625" style="306" customWidth="1"/>
    <col min="4362" max="4362" width="11.42578125" style="306" customWidth="1"/>
    <col min="4363" max="4363" width="10.28515625" style="306" customWidth="1"/>
    <col min="4364" max="4364" width="11.42578125" style="306" customWidth="1"/>
    <col min="4365" max="4365" width="10.7109375" style="306" customWidth="1"/>
    <col min="4366" max="4366" width="12.42578125" style="306" customWidth="1"/>
    <col min="4367" max="4367" width="10" style="306" customWidth="1"/>
    <col min="4368" max="4371" width="9.42578125" style="306"/>
    <col min="4372" max="4372" width="9.5703125" style="306" customWidth="1"/>
    <col min="4373" max="4608" width="9.42578125" style="306"/>
    <col min="4609" max="4609" width="7.7109375" style="306" customWidth="1"/>
    <col min="4610" max="4610" width="28" style="306" customWidth="1"/>
    <col min="4611" max="4611" width="0" style="306" hidden="1" customWidth="1"/>
    <col min="4612" max="4612" width="17" style="306" customWidth="1"/>
    <col min="4613" max="4613" width="10.28515625" style="306" customWidth="1"/>
    <col min="4614" max="4614" width="16.28515625" style="306" customWidth="1"/>
    <col min="4615" max="4615" width="18.42578125" style="306" customWidth="1"/>
    <col min="4616" max="4616" width="19.5703125" style="306" customWidth="1"/>
    <col min="4617" max="4617" width="14.28515625" style="306" customWidth="1"/>
    <col min="4618" max="4618" width="11.42578125" style="306" customWidth="1"/>
    <col min="4619" max="4619" width="10.28515625" style="306" customWidth="1"/>
    <col min="4620" max="4620" width="11.42578125" style="306" customWidth="1"/>
    <col min="4621" max="4621" width="10.7109375" style="306" customWidth="1"/>
    <col min="4622" max="4622" width="12.42578125" style="306" customWidth="1"/>
    <col min="4623" max="4623" width="10" style="306" customWidth="1"/>
    <col min="4624" max="4627" width="9.42578125" style="306"/>
    <col min="4628" max="4628" width="9.5703125" style="306" customWidth="1"/>
    <col min="4629" max="4864" width="9.42578125" style="306"/>
    <col min="4865" max="4865" width="7.7109375" style="306" customWidth="1"/>
    <col min="4866" max="4866" width="28" style="306" customWidth="1"/>
    <col min="4867" max="4867" width="0" style="306" hidden="1" customWidth="1"/>
    <col min="4868" max="4868" width="17" style="306" customWidth="1"/>
    <col min="4869" max="4869" width="10.28515625" style="306" customWidth="1"/>
    <col min="4870" max="4870" width="16.28515625" style="306" customWidth="1"/>
    <col min="4871" max="4871" width="18.42578125" style="306" customWidth="1"/>
    <col min="4872" max="4872" width="19.5703125" style="306" customWidth="1"/>
    <col min="4873" max="4873" width="14.28515625" style="306" customWidth="1"/>
    <col min="4874" max="4874" width="11.42578125" style="306" customWidth="1"/>
    <col min="4875" max="4875" width="10.28515625" style="306" customWidth="1"/>
    <col min="4876" max="4876" width="11.42578125" style="306" customWidth="1"/>
    <col min="4877" max="4877" width="10.7109375" style="306" customWidth="1"/>
    <col min="4878" max="4878" width="12.42578125" style="306" customWidth="1"/>
    <col min="4879" max="4879" width="10" style="306" customWidth="1"/>
    <col min="4880" max="4883" width="9.42578125" style="306"/>
    <col min="4884" max="4884" width="9.5703125" style="306" customWidth="1"/>
    <col min="4885" max="5120" width="9.42578125" style="306"/>
    <col min="5121" max="5121" width="7.7109375" style="306" customWidth="1"/>
    <col min="5122" max="5122" width="28" style="306" customWidth="1"/>
    <col min="5123" max="5123" width="0" style="306" hidden="1" customWidth="1"/>
    <col min="5124" max="5124" width="17" style="306" customWidth="1"/>
    <col min="5125" max="5125" width="10.28515625" style="306" customWidth="1"/>
    <col min="5126" max="5126" width="16.28515625" style="306" customWidth="1"/>
    <col min="5127" max="5127" width="18.42578125" style="306" customWidth="1"/>
    <col min="5128" max="5128" width="19.5703125" style="306" customWidth="1"/>
    <col min="5129" max="5129" width="14.28515625" style="306" customWidth="1"/>
    <col min="5130" max="5130" width="11.42578125" style="306" customWidth="1"/>
    <col min="5131" max="5131" width="10.28515625" style="306" customWidth="1"/>
    <col min="5132" max="5132" width="11.42578125" style="306" customWidth="1"/>
    <col min="5133" max="5133" width="10.7109375" style="306" customWidth="1"/>
    <col min="5134" max="5134" width="12.42578125" style="306" customWidth="1"/>
    <col min="5135" max="5135" width="10" style="306" customWidth="1"/>
    <col min="5136" max="5139" width="9.42578125" style="306"/>
    <col min="5140" max="5140" width="9.5703125" style="306" customWidth="1"/>
    <col min="5141" max="5376" width="9.42578125" style="306"/>
    <col min="5377" max="5377" width="7.7109375" style="306" customWidth="1"/>
    <col min="5378" max="5378" width="28" style="306" customWidth="1"/>
    <col min="5379" max="5379" width="0" style="306" hidden="1" customWidth="1"/>
    <col min="5380" max="5380" width="17" style="306" customWidth="1"/>
    <col min="5381" max="5381" width="10.28515625" style="306" customWidth="1"/>
    <col min="5382" max="5382" width="16.28515625" style="306" customWidth="1"/>
    <col min="5383" max="5383" width="18.42578125" style="306" customWidth="1"/>
    <col min="5384" max="5384" width="19.5703125" style="306" customWidth="1"/>
    <col min="5385" max="5385" width="14.28515625" style="306" customWidth="1"/>
    <col min="5386" max="5386" width="11.42578125" style="306" customWidth="1"/>
    <col min="5387" max="5387" width="10.28515625" style="306" customWidth="1"/>
    <col min="5388" max="5388" width="11.42578125" style="306" customWidth="1"/>
    <col min="5389" max="5389" width="10.7109375" style="306" customWidth="1"/>
    <col min="5390" max="5390" width="12.42578125" style="306" customWidth="1"/>
    <col min="5391" max="5391" width="10" style="306" customWidth="1"/>
    <col min="5392" max="5395" width="9.42578125" style="306"/>
    <col min="5396" max="5396" width="9.5703125" style="306" customWidth="1"/>
    <col min="5397" max="5632" width="9.42578125" style="306"/>
    <col min="5633" max="5633" width="7.7109375" style="306" customWidth="1"/>
    <col min="5634" max="5634" width="28" style="306" customWidth="1"/>
    <col min="5635" max="5635" width="0" style="306" hidden="1" customWidth="1"/>
    <col min="5636" max="5636" width="17" style="306" customWidth="1"/>
    <col min="5637" max="5637" width="10.28515625" style="306" customWidth="1"/>
    <col min="5638" max="5638" width="16.28515625" style="306" customWidth="1"/>
    <col min="5639" max="5639" width="18.42578125" style="306" customWidth="1"/>
    <col min="5640" max="5640" width="19.5703125" style="306" customWidth="1"/>
    <col min="5641" max="5641" width="14.28515625" style="306" customWidth="1"/>
    <col min="5642" max="5642" width="11.42578125" style="306" customWidth="1"/>
    <col min="5643" max="5643" width="10.28515625" style="306" customWidth="1"/>
    <col min="5644" max="5644" width="11.42578125" style="306" customWidth="1"/>
    <col min="5645" max="5645" width="10.7109375" style="306" customWidth="1"/>
    <col min="5646" max="5646" width="12.42578125" style="306" customWidth="1"/>
    <col min="5647" max="5647" width="10" style="306" customWidth="1"/>
    <col min="5648" max="5651" width="9.42578125" style="306"/>
    <col min="5652" max="5652" width="9.5703125" style="306" customWidth="1"/>
    <col min="5653" max="5888" width="9.42578125" style="306"/>
    <col min="5889" max="5889" width="7.7109375" style="306" customWidth="1"/>
    <col min="5890" max="5890" width="28" style="306" customWidth="1"/>
    <col min="5891" max="5891" width="0" style="306" hidden="1" customWidth="1"/>
    <col min="5892" max="5892" width="17" style="306" customWidth="1"/>
    <col min="5893" max="5893" width="10.28515625" style="306" customWidth="1"/>
    <col min="5894" max="5894" width="16.28515625" style="306" customWidth="1"/>
    <col min="5895" max="5895" width="18.42578125" style="306" customWidth="1"/>
    <col min="5896" max="5896" width="19.5703125" style="306" customWidth="1"/>
    <col min="5897" max="5897" width="14.28515625" style="306" customWidth="1"/>
    <col min="5898" max="5898" width="11.42578125" style="306" customWidth="1"/>
    <col min="5899" max="5899" width="10.28515625" style="306" customWidth="1"/>
    <col min="5900" max="5900" width="11.42578125" style="306" customWidth="1"/>
    <col min="5901" max="5901" width="10.7109375" style="306" customWidth="1"/>
    <col min="5902" max="5902" width="12.42578125" style="306" customWidth="1"/>
    <col min="5903" max="5903" width="10" style="306" customWidth="1"/>
    <col min="5904" max="5907" width="9.42578125" style="306"/>
    <col min="5908" max="5908" width="9.5703125" style="306" customWidth="1"/>
    <col min="5909" max="6144" width="9.42578125" style="306"/>
    <col min="6145" max="6145" width="7.7109375" style="306" customWidth="1"/>
    <col min="6146" max="6146" width="28" style="306" customWidth="1"/>
    <col min="6147" max="6147" width="0" style="306" hidden="1" customWidth="1"/>
    <col min="6148" max="6148" width="17" style="306" customWidth="1"/>
    <col min="6149" max="6149" width="10.28515625" style="306" customWidth="1"/>
    <col min="6150" max="6150" width="16.28515625" style="306" customWidth="1"/>
    <col min="6151" max="6151" width="18.42578125" style="306" customWidth="1"/>
    <col min="6152" max="6152" width="19.5703125" style="306" customWidth="1"/>
    <col min="6153" max="6153" width="14.28515625" style="306" customWidth="1"/>
    <col min="6154" max="6154" width="11.42578125" style="306" customWidth="1"/>
    <col min="6155" max="6155" width="10.28515625" style="306" customWidth="1"/>
    <col min="6156" max="6156" width="11.42578125" style="306" customWidth="1"/>
    <col min="6157" max="6157" width="10.7109375" style="306" customWidth="1"/>
    <col min="6158" max="6158" width="12.42578125" style="306" customWidth="1"/>
    <col min="6159" max="6159" width="10" style="306" customWidth="1"/>
    <col min="6160" max="6163" width="9.42578125" style="306"/>
    <col min="6164" max="6164" width="9.5703125" style="306" customWidth="1"/>
    <col min="6165" max="6400" width="9.42578125" style="306"/>
    <col min="6401" max="6401" width="7.7109375" style="306" customWidth="1"/>
    <col min="6402" max="6402" width="28" style="306" customWidth="1"/>
    <col min="6403" max="6403" width="0" style="306" hidden="1" customWidth="1"/>
    <col min="6404" max="6404" width="17" style="306" customWidth="1"/>
    <col min="6405" max="6405" width="10.28515625" style="306" customWidth="1"/>
    <col min="6406" max="6406" width="16.28515625" style="306" customWidth="1"/>
    <col min="6407" max="6407" width="18.42578125" style="306" customWidth="1"/>
    <col min="6408" max="6408" width="19.5703125" style="306" customWidth="1"/>
    <col min="6409" max="6409" width="14.28515625" style="306" customWidth="1"/>
    <col min="6410" max="6410" width="11.42578125" style="306" customWidth="1"/>
    <col min="6411" max="6411" width="10.28515625" style="306" customWidth="1"/>
    <col min="6412" max="6412" width="11.42578125" style="306" customWidth="1"/>
    <col min="6413" max="6413" width="10.7109375" style="306" customWidth="1"/>
    <col min="6414" max="6414" width="12.42578125" style="306" customWidth="1"/>
    <col min="6415" max="6415" width="10" style="306" customWidth="1"/>
    <col min="6416" max="6419" width="9.42578125" style="306"/>
    <col min="6420" max="6420" width="9.5703125" style="306" customWidth="1"/>
    <col min="6421" max="6656" width="9.42578125" style="306"/>
    <col min="6657" max="6657" width="7.7109375" style="306" customWidth="1"/>
    <col min="6658" max="6658" width="28" style="306" customWidth="1"/>
    <col min="6659" max="6659" width="0" style="306" hidden="1" customWidth="1"/>
    <col min="6660" max="6660" width="17" style="306" customWidth="1"/>
    <col min="6661" max="6661" width="10.28515625" style="306" customWidth="1"/>
    <col min="6662" max="6662" width="16.28515625" style="306" customWidth="1"/>
    <col min="6663" max="6663" width="18.42578125" style="306" customWidth="1"/>
    <col min="6664" max="6664" width="19.5703125" style="306" customWidth="1"/>
    <col min="6665" max="6665" width="14.28515625" style="306" customWidth="1"/>
    <col min="6666" max="6666" width="11.42578125" style="306" customWidth="1"/>
    <col min="6667" max="6667" width="10.28515625" style="306" customWidth="1"/>
    <col min="6668" max="6668" width="11.42578125" style="306" customWidth="1"/>
    <col min="6669" max="6669" width="10.7109375" style="306" customWidth="1"/>
    <col min="6670" max="6670" width="12.42578125" style="306" customWidth="1"/>
    <col min="6671" max="6671" width="10" style="306" customWidth="1"/>
    <col min="6672" max="6675" width="9.42578125" style="306"/>
    <col min="6676" max="6676" width="9.5703125" style="306" customWidth="1"/>
    <col min="6677" max="6912" width="9.42578125" style="306"/>
    <col min="6913" max="6913" width="7.7109375" style="306" customWidth="1"/>
    <col min="6914" max="6914" width="28" style="306" customWidth="1"/>
    <col min="6915" max="6915" width="0" style="306" hidden="1" customWidth="1"/>
    <col min="6916" max="6916" width="17" style="306" customWidth="1"/>
    <col min="6917" max="6917" width="10.28515625" style="306" customWidth="1"/>
    <col min="6918" max="6918" width="16.28515625" style="306" customWidth="1"/>
    <col min="6919" max="6919" width="18.42578125" style="306" customWidth="1"/>
    <col min="6920" max="6920" width="19.5703125" style="306" customWidth="1"/>
    <col min="6921" max="6921" width="14.28515625" style="306" customWidth="1"/>
    <col min="6922" max="6922" width="11.42578125" style="306" customWidth="1"/>
    <col min="6923" max="6923" width="10.28515625" style="306" customWidth="1"/>
    <col min="6924" max="6924" width="11.42578125" style="306" customWidth="1"/>
    <col min="6925" max="6925" width="10.7109375" style="306" customWidth="1"/>
    <col min="6926" max="6926" width="12.42578125" style="306" customWidth="1"/>
    <col min="6927" max="6927" width="10" style="306" customWidth="1"/>
    <col min="6928" max="6931" width="9.42578125" style="306"/>
    <col min="6932" max="6932" width="9.5703125" style="306" customWidth="1"/>
    <col min="6933" max="7168" width="9.42578125" style="306"/>
    <col min="7169" max="7169" width="7.7109375" style="306" customWidth="1"/>
    <col min="7170" max="7170" width="28" style="306" customWidth="1"/>
    <col min="7171" max="7171" width="0" style="306" hidden="1" customWidth="1"/>
    <col min="7172" max="7172" width="17" style="306" customWidth="1"/>
    <col min="7173" max="7173" width="10.28515625" style="306" customWidth="1"/>
    <col min="7174" max="7174" width="16.28515625" style="306" customWidth="1"/>
    <col min="7175" max="7175" width="18.42578125" style="306" customWidth="1"/>
    <col min="7176" max="7176" width="19.5703125" style="306" customWidth="1"/>
    <col min="7177" max="7177" width="14.28515625" style="306" customWidth="1"/>
    <col min="7178" max="7178" width="11.42578125" style="306" customWidth="1"/>
    <col min="7179" max="7179" width="10.28515625" style="306" customWidth="1"/>
    <col min="7180" max="7180" width="11.42578125" style="306" customWidth="1"/>
    <col min="7181" max="7181" width="10.7109375" style="306" customWidth="1"/>
    <col min="7182" max="7182" width="12.42578125" style="306" customWidth="1"/>
    <col min="7183" max="7183" width="10" style="306" customWidth="1"/>
    <col min="7184" max="7187" width="9.42578125" style="306"/>
    <col min="7188" max="7188" width="9.5703125" style="306" customWidth="1"/>
    <col min="7189" max="7424" width="9.42578125" style="306"/>
    <col min="7425" max="7425" width="7.7109375" style="306" customWidth="1"/>
    <col min="7426" max="7426" width="28" style="306" customWidth="1"/>
    <col min="7427" max="7427" width="0" style="306" hidden="1" customWidth="1"/>
    <col min="7428" max="7428" width="17" style="306" customWidth="1"/>
    <col min="7429" max="7429" width="10.28515625" style="306" customWidth="1"/>
    <col min="7430" max="7430" width="16.28515625" style="306" customWidth="1"/>
    <col min="7431" max="7431" width="18.42578125" style="306" customWidth="1"/>
    <col min="7432" max="7432" width="19.5703125" style="306" customWidth="1"/>
    <col min="7433" max="7433" width="14.28515625" style="306" customWidth="1"/>
    <col min="7434" max="7434" width="11.42578125" style="306" customWidth="1"/>
    <col min="7435" max="7435" width="10.28515625" style="306" customWidth="1"/>
    <col min="7436" max="7436" width="11.42578125" style="306" customWidth="1"/>
    <col min="7437" max="7437" width="10.7109375" style="306" customWidth="1"/>
    <col min="7438" max="7438" width="12.42578125" style="306" customWidth="1"/>
    <col min="7439" max="7439" width="10" style="306" customWidth="1"/>
    <col min="7440" max="7443" width="9.42578125" style="306"/>
    <col min="7444" max="7444" width="9.5703125" style="306" customWidth="1"/>
    <col min="7445" max="7680" width="9.42578125" style="306"/>
    <col min="7681" max="7681" width="7.7109375" style="306" customWidth="1"/>
    <col min="7682" max="7682" width="28" style="306" customWidth="1"/>
    <col min="7683" max="7683" width="0" style="306" hidden="1" customWidth="1"/>
    <col min="7684" max="7684" width="17" style="306" customWidth="1"/>
    <col min="7685" max="7685" width="10.28515625" style="306" customWidth="1"/>
    <col min="7686" max="7686" width="16.28515625" style="306" customWidth="1"/>
    <col min="7687" max="7687" width="18.42578125" style="306" customWidth="1"/>
    <col min="7688" max="7688" width="19.5703125" style="306" customWidth="1"/>
    <col min="7689" max="7689" width="14.28515625" style="306" customWidth="1"/>
    <col min="7690" max="7690" width="11.42578125" style="306" customWidth="1"/>
    <col min="7691" max="7691" width="10.28515625" style="306" customWidth="1"/>
    <col min="7692" max="7692" width="11.42578125" style="306" customWidth="1"/>
    <col min="7693" max="7693" width="10.7109375" style="306" customWidth="1"/>
    <col min="7694" max="7694" width="12.42578125" style="306" customWidth="1"/>
    <col min="7695" max="7695" width="10" style="306" customWidth="1"/>
    <col min="7696" max="7699" width="9.42578125" style="306"/>
    <col min="7700" max="7700" width="9.5703125" style="306" customWidth="1"/>
    <col min="7701" max="7936" width="9.42578125" style="306"/>
    <col min="7937" max="7937" width="7.7109375" style="306" customWidth="1"/>
    <col min="7938" max="7938" width="28" style="306" customWidth="1"/>
    <col min="7939" max="7939" width="0" style="306" hidden="1" customWidth="1"/>
    <col min="7940" max="7940" width="17" style="306" customWidth="1"/>
    <col min="7941" max="7941" width="10.28515625" style="306" customWidth="1"/>
    <col min="7942" max="7942" width="16.28515625" style="306" customWidth="1"/>
    <col min="7943" max="7943" width="18.42578125" style="306" customWidth="1"/>
    <col min="7944" max="7944" width="19.5703125" style="306" customWidth="1"/>
    <col min="7945" max="7945" width="14.28515625" style="306" customWidth="1"/>
    <col min="7946" max="7946" width="11.42578125" style="306" customWidth="1"/>
    <col min="7947" max="7947" width="10.28515625" style="306" customWidth="1"/>
    <col min="7948" max="7948" width="11.42578125" style="306" customWidth="1"/>
    <col min="7949" max="7949" width="10.7109375" style="306" customWidth="1"/>
    <col min="7950" max="7950" width="12.42578125" style="306" customWidth="1"/>
    <col min="7951" max="7951" width="10" style="306" customWidth="1"/>
    <col min="7952" max="7955" width="9.42578125" style="306"/>
    <col min="7956" max="7956" width="9.5703125" style="306" customWidth="1"/>
    <col min="7957" max="8192" width="9.42578125" style="306"/>
    <col min="8193" max="8193" width="7.7109375" style="306" customWidth="1"/>
    <col min="8194" max="8194" width="28" style="306" customWidth="1"/>
    <col min="8195" max="8195" width="0" style="306" hidden="1" customWidth="1"/>
    <col min="8196" max="8196" width="17" style="306" customWidth="1"/>
    <col min="8197" max="8197" width="10.28515625" style="306" customWidth="1"/>
    <col min="8198" max="8198" width="16.28515625" style="306" customWidth="1"/>
    <col min="8199" max="8199" width="18.42578125" style="306" customWidth="1"/>
    <col min="8200" max="8200" width="19.5703125" style="306" customWidth="1"/>
    <col min="8201" max="8201" width="14.28515625" style="306" customWidth="1"/>
    <col min="8202" max="8202" width="11.42578125" style="306" customWidth="1"/>
    <col min="8203" max="8203" width="10.28515625" style="306" customWidth="1"/>
    <col min="8204" max="8204" width="11.42578125" style="306" customWidth="1"/>
    <col min="8205" max="8205" width="10.7109375" style="306" customWidth="1"/>
    <col min="8206" max="8206" width="12.42578125" style="306" customWidth="1"/>
    <col min="8207" max="8207" width="10" style="306" customWidth="1"/>
    <col min="8208" max="8211" width="9.42578125" style="306"/>
    <col min="8212" max="8212" width="9.5703125" style="306" customWidth="1"/>
    <col min="8213" max="8448" width="9.42578125" style="306"/>
    <col min="8449" max="8449" width="7.7109375" style="306" customWidth="1"/>
    <col min="8450" max="8450" width="28" style="306" customWidth="1"/>
    <col min="8451" max="8451" width="0" style="306" hidden="1" customWidth="1"/>
    <col min="8452" max="8452" width="17" style="306" customWidth="1"/>
    <col min="8453" max="8453" width="10.28515625" style="306" customWidth="1"/>
    <col min="8454" max="8454" width="16.28515625" style="306" customWidth="1"/>
    <col min="8455" max="8455" width="18.42578125" style="306" customWidth="1"/>
    <col min="8456" max="8456" width="19.5703125" style="306" customWidth="1"/>
    <col min="8457" max="8457" width="14.28515625" style="306" customWidth="1"/>
    <col min="8458" max="8458" width="11.42578125" style="306" customWidth="1"/>
    <col min="8459" max="8459" width="10.28515625" style="306" customWidth="1"/>
    <col min="8460" max="8460" width="11.42578125" style="306" customWidth="1"/>
    <col min="8461" max="8461" width="10.7109375" style="306" customWidth="1"/>
    <col min="8462" max="8462" width="12.42578125" style="306" customWidth="1"/>
    <col min="8463" max="8463" width="10" style="306" customWidth="1"/>
    <col min="8464" max="8467" width="9.42578125" style="306"/>
    <col min="8468" max="8468" width="9.5703125" style="306" customWidth="1"/>
    <col min="8469" max="8704" width="9.42578125" style="306"/>
    <col min="8705" max="8705" width="7.7109375" style="306" customWidth="1"/>
    <col min="8706" max="8706" width="28" style="306" customWidth="1"/>
    <col min="8707" max="8707" width="0" style="306" hidden="1" customWidth="1"/>
    <col min="8708" max="8708" width="17" style="306" customWidth="1"/>
    <col min="8709" max="8709" width="10.28515625" style="306" customWidth="1"/>
    <col min="8710" max="8710" width="16.28515625" style="306" customWidth="1"/>
    <col min="8711" max="8711" width="18.42578125" style="306" customWidth="1"/>
    <col min="8712" max="8712" width="19.5703125" style="306" customWidth="1"/>
    <col min="8713" max="8713" width="14.28515625" style="306" customWidth="1"/>
    <col min="8714" max="8714" width="11.42578125" style="306" customWidth="1"/>
    <col min="8715" max="8715" width="10.28515625" style="306" customWidth="1"/>
    <col min="8716" max="8716" width="11.42578125" style="306" customWidth="1"/>
    <col min="8717" max="8717" width="10.7109375" style="306" customWidth="1"/>
    <col min="8718" max="8718" width="12.42578125" style="306" customWidth="1"/>
    <col min="8719" max="8719" width="10" style="306" customWidth="1"/>
    <col min="8720" max="8723" width="9.42578125" style="306"/>
    <col min="8724" max="8724" width="9.5703125" style="306" customWidth="1"/>
    <col min="8725" max="8960" width="9.42578125" style="306"/>
    <col min="8961" max="8961" width="7.7109375" style="306" customWidth="1"/>
    <col min="8962" max="8962" width="28" style="306" customWidth="1"/>
    <col min="8963" max="8963" width="0" style="306" hidden="1" customWidth="1"/>
    <col min="8964" max="8964" width="17" style="306" customWidth="1"/>
    <col min="8965" max="8965" width="10.28515625" style="306" customWidth="1"/>
    <col min="8966" max="8966" width="16.28515625" style="306" customWidth="1"/>
    <col min="8967" max="8967" width="18.42578125" style="306" customWidth="1"/>
    <col min="8968" max="8968" width="19.5703125" style="306" customWidth="1"/>
    <col min="8969" max="8969" width="14.28515625" style="306" customWidth="1"/>
    <col min="8970" max="8970" width="11.42578125" style="306" customWidth="1"/>
    <col min="8971" max="8971" width="10.28515625" style="306" customWidth="1"/>
    <col min="8972" max="8972" width="11.42578125" style="306" customWidth="1"/>
    <col min="8973" max="8973" width="10.7109375" style="306" customWidth="1"/>
    <col min="8974" max="8974" width="12.42578125" style="306" customWidth="1"/>
    <col min="8975" max="8975" width="10" style="306" customWidth="1"/>
    <col min="8976" max="8979" width="9.42578125" style="306"/>
    <col min="8980" max="8980" width="9.5703125" style="306" customWidth="1"/>
    <col min="8981" max="9216" width="9.42578125" style="306"/>
    <col min="9217" max="9217" width="7.7109375" style="306" customWidth="1"/>
    <col min="9218" max="9218" width="28" style="306" customWidth="1"/>
    <col min="9219" max="9219" width="0" style="306" hidden="1" customWidth="1"/>
    <col min="9220" max="9220" width="17" style="306" customWidth="1"/>
    <col min="9221" max="9221" width="10.28515625" style="306" customWidth="1"/>
    <col min="9222" max="9222" width="16.28515625" style="306" customWidth="1"/>
    <col min="9223" max="9223" width="18.42578125" style="306" customWidth="1"/>
    <col min="9224" max="9224" width="19.5703125" style="306" customWidth="1"/>
    <col min="9225" max="9225" width="14.28515625" style="306" customWidth="1"/>
    <col min="9226" max="9226" width="11.42578125" style="306" customWidth="1"/>
    <col min="9227" max="9227" width="10.28515625" style="306" customWidth="1"/>
    <col min="9228" max="9228" width="11.42578125" style="306" customWidth="1"/>
    <col min="9229" max="9229" width="10.7109375" style="306" customWidth="1"/>
    <col min="9230" max="9230" width="12.42578125" style="306" customWidth="1"/>
    <col min="9231" max="9231" width="10" style="306" customWidth="1"/>
    <col min="9232" max="9235" width="9.42578125" style="306"/>
    <col min="9236" max="9236" width="9.5703125" style="306" customWidth="1"/>
    <col min="9237" max="9472" width="9.42578125" style="306"/>
    <col min="9473" max="9473" width="7.7109375" style="306" customWidth="1"/>
    <col min="9474" max="9474" width="28" style="306" customWidth="1"/>
    <col min="9475" max="9475" width="0" style="306" hidden="1" customWidth="1"/>
    <col min="9476" max="9476" width="17" style="306" customWidth="1"/>
    <col min="9477" max="9477" width="10.28515625" style="306" customWidth="1"/>
    <col min="9478" max="9478" width="16.28515625" style="306" customWidth="1"/>
    <col min="9479" max="9479" width="18.42578125" style="306" customWidth="1"/>
    <col min="9480" max="9480" width="19.5703125" style="306" customWidth="1"/>
    <col min="9481" max="9481" width="14.28515625" style="306" customWidth="1"/>
    <col min="9482" max="9482" width="11.42578125" style="306" customWidth="1"/>
    <col min="9483" max="9483" width="10.28515625" style="306" customWidth="1"/>
    <col min="9484" max="9484" width="11.42578125" style="306" customWidth="1"/>
    <col min="9485" max="9485" width="10.7109375" style="306" customWidth="1"/>
    <col min="9486" max="9486" width="12.42578125" style="306" customWidth="1"/>
    <col min="9487" max="9487" width="10" style="306" customWidth="1"/>
    <col min="9488" max="9491" width="9.42578125" style="306"/>
    <col min="9492" max="9492" width="9.5703125" style="306" customWidth="1"/>
    <col min="9493" max="9728" width="9.42578125" style="306"/>
    <col min="9729" max="9729" width="7.7109375" style="306" customWidth="1"/>
    <col min="9730" max="9730" width="28" style="306" customWidth="1"/>
    <col min="9731" max="9731" width="0" style="306" hidden="1" customWidth="1"/>
    <col min="9732" max="9732" width="17" style="306" customWidth="1"/>
    <col min="9733" max="9733" width="10.28515625" style="306" customWidth="1"/>
    <col min="9734" max="9734" width="16.28515625" style="306" customWidth="1"/>
    <col min="9735" max="9735" width="18.42578125" style="306" customWidth="1"/>
    <col min="9736" max="9736" width="19.5703125" style="306" customWidth="1"/>
    <col min="9737" max="9737" width="14.28515625" style="306" customWidth="1"/>
    <col min="9738" max="9738" width="11.42578125" style="306" customWidth="1"/>
    <col min="9739" max="9739" width="10.28515625" style="306" customWidth="1"/>
    <col min="9740" max="9740" width="11.42578125" style="306" customWidth="1"/>
    <col min="9741" max="9741" width="10.7109375" style="306" customWidth="1"/>
    <col min="9742" max="9742" width="12.42578125" style="306" customWidth="1"/>
    <col min="9743" max="9743" width="10" style="306" customWidth="1"/>
    <col min="9744" max="9747" width="9.42578125" style="306"/>
    <col min="9748" max="9748" width="9.5703125" style="306" customWidth="1"/>
    <col min="9749" max="9984" width="9.42578125" style="306"/>
    <col min="9985" max="9985" width="7.7109375" style="306" customWidth="1"/>
    <col min="9986" max="9986" width="28" style="306" customWidth="1"/>
    <col min="9987" max="9987" width="0" style="306" hidden="1" customWidth="1"/>
    <col min="9988" max="9988" width="17" style="306" customWidth="1"/>
    <col min="9989" max="9989" width="10.28515625" style="306" customWidth="1"/>
    <col min="9990" max="9990" width="16.28515625" style="306" customWidth="1"/>
    <col min="9991" max="9991" width="18.42578125" style="306" customWidth="1"/>
    <col min="9992" max="9992" width="19.5703125" style="306" customWidth="1"/>
    <col min="9993" max="9993" width="14.28515625" style="306" customWidth="1"/>
    <col min="9994" max="9994" width="11.42578125" style="306" customWidth="1"/>
    <col min="9995" max="9995" width="10.28515625" style="306" customWidth="1"/>
    <col min="9996" max="9996" width="11.42578125" style="306" customWidth="1"/>
    <col min="9997" max="9997" width="10.7109375" style="306" customWidth="1"/>
    <col min="9998" max="9998" width="12.42578125" style="306" customWidth="1"/>
    <col min="9999" max="9999" width="10" style="306" customWidth="1"/>
    <col min="10000" max="10003" width="9.42578125" style="306"/>
    <col min="10004" max="10004" width="9.5703125" style="306" customWidth="1"/>
    <col min="10005" max="10240" width="9.42578125" style="306"/>
    <col min="10241" max="10241" width="7.7109375" style="306" customWidth="1"/>
    <col min="10242" max="10242" width="28" style="306" customWidth="1"/>
    <col min="10243" max="10243" width="0" style="306" hidden="1" customWidth="1"/>
    <col min="10244" max="10244" width="17" style="306" customWidth="1"/>
    <col min="10245" max="10245" width="10.28515625" style="306" customWidth="1"/>
    <col min="10246" max="10246" width="16.28515625" style="306" customWidth="1"/>
    <col min="10247" max="10247" width="18.42578125" style="306" customWidth="1"/>
    <col min="10248" max="10248" width="19.5703125" style="306" customWidth="1"/>
    <col min="10249" max="10249" width="14.28515625" style="306" customWidth="1"/>
    <col min="10250" max="10250" width="11.42578125" style="306" customWidth="1"/>
    <col min="10251" max="10251" width="10.28515625" style="306" customWidth="1"/>
    <col min="10252" max="10252" width="11.42578125" style="306" customWidth="1"/>
    <col min="10253" max="10253" width="10.7109375" style="306" customWidth="1"/>
    <col min="10254" max="10254" width="12.42578125" style="306" customWidth="1"/>
    <col min="10255" max="10255" width="10" style="306" customWidth="1"/>
    <col min="10256" max="10259" width="9.42578125" style="306"/>
    <col min="10260" max="10260" width="9.5703125" style="306" customWidth="1"/>
    <col min="10261" max="10496" width="9.42578125" style="306"/>
    <col min="10497" max="10497" width="7.7109375" style="306" customWidth="1"/>
    <col min="10498" max="10498" width="28" style="306" customWidth="1"/>
    <col min="10499" max="10499" width="0" style="306" hidden="1" customWidth="1"/>
    <col min="10500" max="10500" width="17" style="306" customWidth="1"/>
    <col min="10501" max="10501" width="10.28515625" style="306" customWidth="1"/>
    <col min="10502" max="10502" width="16.28515625" style="306" customWidth="1"/>
    <col min="10503" max="10503" width="18.42578125" style="306" customWidth="1"/>
    <col min="10504" max="10504" width="19.5703125" style="306" customWidth="1"/>
    <col min="10505" max="10505" width="14.28515625" style="306" customWidth="1"/>
    <col min="10506" max="10506" width="11.42578125" style="306" customWidth="1"/>
    <col min="10507" max="10507" width="10.28515625" style="306" customWidth="1"/>
    <col min="10508" max="10508" width="11.42578125" style="306" customWidth="1"/>
    <col min="10509" max="10509" width="10.7109375" style="306" customWidth="1"/>
    <col min="10510" max="10510" width="12.42578125" style="306" customWidth="1"/>
    <col min="10511" max="10511" width="10" style="306" customWidth="1"/>
    <col min="10512" max="10515" width="9.42578125" style="306"/>
    <col min="10516" max="10516" width="9.5703125" style="306" customWidth="1"/>
    <col min="10517" max="10752" width="9.42578125" style="306"/>
    <col min="10753" max="10753" width="7.7109375" style="306" customWidth="1"/>
    <col min="10754" max="10754" width="28" style="306" customWidth="1"/>
    <col min="10755" max="10755" width="0" style="306" hidden="1" customWidth="1"/>
    <col min="10756" max="10756" width="17" style="306" customWidth="1"/>
    <col min="10757" max="10757" width="10.28515625" style="306" customWidth="1"/>
    <col min="10758" max="10758" width="16.28515625" style="306" customWidth="1"/>
    <col min="10759" max="10759" width="18.42578125" style="306" customWidth="1"/>
    <col min="10760" max="10760" width="19.5703125" style="306" customWidth="1"/>
    <col min="10761" max="10761" width="14.28515625" style="306" customWidth="1"/>
    <col min="10762" max="10762" width="11.42578125" style="306" customWidth="1"/>
    <col min="10763" max="10763" width="10.28515625" style="306" customWidth="1"/>
    <col min="10764" max="10764" width="11.42578125" style="306" customWidth="1"/>
    <col min="10765" max="10765" width="10.7109375" style="306" customWidth="1"/>
    <col min="10766" max="10766" width="12.42578125" style="306" customWidth="1"/>
    <col min="10767" max="10767" width="10" style="306" customWidth="1"/>
    <col min="10768" max="10771" width="9.42578125" style="306"/>
    <col min="10772" max="10772" width="9.5703125" style="306" customWidth="1"/>
    <col min="10773" max="11008" width="9.42578125" style="306"/>
    <col min="11009" max="11009" width="7.7109375" style="306" customWidth="1"/>
    <col min="11010" max="11010" width="28" style="306" customWidth="1"/>
    <col min="11011" max="11011" width="0" style="306" hidden="1" customWidth="1"/>
    <col min="11012" max="11012" width="17" style="306" customWidth="1"/>
    <col min="11013" max="11013" width="10.28515625" style="306" customWidth="1"/>
    <col min="11014" max="11014" width="16.28515625" style="306" customWidth="1"/>
    <col min="11015" max="11015" width="18.42578125" style="306" customWidth="1"/>
    <col min="11016" max="11016" width="19.5703125" style="306" customWidth="1"/>
    <col min="11017" max="11017" width="14.28515625" style="306" customWidth="1"/>
    <col min="11018" max="11018" width="11.42578125" style="306" customWidth="1"/>
    <col min="11019" max="11019" width="10.28515625" style="306" customWidth="1"/>
    <col min="11020" max="11020" width="11.42578125" style="306" customWidth="1"/>
    <col min="11021" max="11021" width="10.7109375" style="306" customWidth="1"/>
    <col min="11022" max="11022" width="12.42578125" style="306" customWidth="1"/>
    <col min="11023" max="11023" width="10" style="306" customWidth="1"/>
    <col min="11024" max="11027" width="9.42578125" style="306"/>
    <col min="11028" max="11028" width="9.5703125" style="306" customWidth="1"/>
    <col min="11029" max="11264" width="9.42578125" style="306"/>
    <col min="11265" max="11265" width="7.7109375" style="306" customWidth="1"/>
    <col min="11266" max="11266" width="28" style="306" customWidth="1"/>
    <col min="11267" max="11267" width="0" style="306" hidden="1" customWidth="1"/>
    <col min="11268" max="11268" width="17" style="306" customWidth="1"/>
    <col min="11269" max="11269" width="10.28515625" style="306" customWidth="1"/>
    <col min="11270" max="11270" width="16.28515625" style="306" customWidth="1"/>
    <col min="11271" max="11271" width="18.42578125" style="306" customWidth="1"/>
    <col min="11272" max="11272" width="19.5703125" style="306" customWidth="1"/>
    <col min="11273" max="11273" width="14.28515625" style="306" customWidth="1"/>
    <col min="11274" max="11274" width="11.42578125" style="306" customWidth="1"/>
    <col min="11275" max="11275" width="10.28515625" style="306" customWidth="1"/>
    <col min="11276" max="11276" width="11.42578125" style="306" customWidth="1"/>
    <col min="11277" max="11277" width="10.7109375" style="306" customWidth="1"/>
    <col min="11278" max="11278" width="12.42578125" style="306" customWidth="1"/>
    <col min="11279" max="11279" width="10" style="306" customWidth="1"/>
    <col min="11280" max="11283" width="9.42578125" style="306"/>
    <col min="11284" max="11284" width="9.5703125" style="306" customWidth="1"/>
    <col min="11285" max="11520" width="9.42578125" style="306"/>
    <col min="11521" max="11521" width="7.7109375" style="306" customWidth="1"/>
    <col min="11522" max="11522" width="28" style="306" customWidth="1"/>
    <col min="11523" max="11523" width="0" style="306" hidden="1" customWidth="1"/>
    <col min="11524" max="11524" width="17" style="306" customWidth="1"/>
    <col min="11525" max="11525" width="10.28515625" style="306" customWidth="1"/>
    <col min="11526" max="11526" width="16.28515625" style="306" customWidth="1"/>
    <col min="11527" max="11527" width="18.42578125" style="306" customWidth="1"/>
    <col min="11528" max="11528" width="19.5703125" style="306" customWidth="1"/>
    <col min="11529" max="11529" width="14.28515625" style="306" customWidth="1"/>
    <col min="11530" max="11530" width="11.42578125" style="306" customWidth="1"/>
    <col min="11531" max="11531" width="10.28515625" style="306" customWidth="1"/>
    <col min="11532" max="11532" width="11.42578125" style="306" customWidth="1"/>
    <col min="11533" max="11533" width="10.7109375" style="306" customWidth="1"/>
    <col min="11534" max="11534" width="12.42578125" style="306" customWidth="1"/>
    <col min="11535" max="11535" width="10" style="306" customWidth="1"/>
    <col min="11536" max="11539" width="9.42578125" style="306"/>
    <col min="11540" max="11540" width="9.5703125" style="306" customWidth="1"/>
    <col min="11541" max="11776" width="9.42578125" style="306"/>
    <col min="11777" max="11777" width="7.7109375" style="306" customWidth="1"/>
    <col min="11778" max="11778" width="28" style="306" customWidth="1"/>
    <col min="11779" max="11779" width="0" style="306" hidden="1" customWidth="1"/>
    <col min="11780" max="11780" width="17" style="306" customWidth="1"/>
    <col min="11781" max="11781" width="10.28515625" style="306" customWidth="1"/>
    <col min="11782" max="11782" width="16.28515625" style="306" customWidth="1"/>
    <col min="11783" max="11783" width="18.42578125" style="306" customWidth="1"/>
    <col min="11784" max="11784" width="19.5703125" style="306" customWidth="1"/>
    <col min="11785" max="11785" width="14.28515625" style="306" customWidth="1"/>
    <col min="11786" max="11786" width="11.42578125" style="306" customWidth="1"/>
    <col min="11787" max="11787" width="10.28515625" style="306" customWidth="1"/>
    <col min="11788" max="11788" width="11.42578125" style="306" customWidth="1"/>
    <col min="11789" max="11789" width="10.7109375" style="306" customWidth="1"/>
    <col min="11790" max="11790" width="12.42578125" style="306" customWidth="1"/>
    <col min="11791" max="11791" width="10" style="306" customWidth="1"/>
    <col min="11792" max="11795" width="9.42578125" style="306"/>
    <col min="11796" max="11796" width="9.5703125" style="306" customWidth="1"/>
    <col min="11797" max="12032" width="9.42578125" style="306"/>
    <col min="12033" max="12033" width="7.7109375" style="306" customWidth="1"/>
    <col min="12034" max="12034" width="28" style="306" customWidth="1"/>
    <col min="12035" max="12035" width="0" style="306" hidden="1" customWidth="1"/>
    <col min="12036" max="12036" width="17" style="306" customWidth="1"/>
    <col min="12037" max="12037" width="10.28515625" style="306" customWidth="1"/>
    <col min="12038" max="12038" width="16.28515625" style="306" customWidth="1"/>
    <col min="12039" max="12039" width="18.42578125" style="306" customWidth="1"/>
    <col min="12040" max="12040" width="19.5703125" style="306" customWidth="1"/>
    <col min="12041" max="12041" width="14.28515625" style="306" customWidth="1"/>
    <col min="12042" max="12042" width="11.42578125" style="306" customWidth="1"/>
    <col min="12043" max="12043" width="10.28515625" style="306" customWidth="1"/>
    <col min="12044" max="12044" width="11.42578125" style="306" customWidth="1"/>
    <col min="12045" max="12045" width="10.7109375" style="306" customWidth="1"/>
    <col min="12046" max="12046" width="12.42578125" style="306" customWidth="1"/>
    <col min="12047" max="12047" width="10" style="306" customWidth="1"/>
    <col min="12048" max="12051" width="9.42578125" style="306"/>
    <col min="12052" max="12052" width="9.5703125" style="306" customWidth="1"/>
    <col min="12053" max="12288" width="9.42578125" style="306"/>
    <col min="12289" max="12289" width="7.7109375" style="306" customWidth="1"/>
    <col min="12290" max="12290" width="28" style="306" customWidth="1"/>
    <col min="12291" max="12291" width="0" style="306" hidden="1" customWidth="1"/>
    <col min="12292" max="12292" width="17" style="306" customWidth="1"/>
    <col min="12293" max="12293" width="10.28515625" style="306" customWidth="1"/>
    <col min="12294" max="12294" width="16.28515625" style="306" customWidth="1"/>
    <col min="12295" max="12295" width="18.42578125" style="306" customWidth="1"/>
    <col min="12296" max="12296" width="19.5703125" style="306" customWidth="1"/>
    <col min="12297" max="12297" width="14.28515625" style="306" customWidth="1"/>
    <col min="12298" max="12298" width="11.42578125" style="306" customWidth="1"/>
    <col min="12299" max="12299" width="10.28515625" style="306" customWidth="1"/>
    <col min="12300" max="12300" width="11.42578125" style="306" customWidth="1"/>
    <col min="12301" max="12301" width="10.7109375" style="306" customWidth="1"/>
    <col min="12302" max="12302" width="12.42578125" style="306" customWidth="1"/>
    <col min="12303" max="12303" width="10" style="306" customWidth="1"/>
    <col min="12304" max="12307" width="9.42578125" style="306"/>
    <col min="12308" max="12308" width="9.5703125" style="306" customWidth="1"/>
    <col min="12309" max="12544" width="9.42578125" style="306"/>
    <col min="12545" max="12545" width="7.7109375" style="306" customWidth="1"/>
    <col min="12546" max="12546" width="28" style="306" customWidth="1"/>
    <col min="12547" max="12547" width="0" style="306" hidden="1" customWidth="1"/>
    <col min="12548" max="12548" width="17" style="306" customWidth="1"/>
    <col min="12549" max="12549" width="10.28515625" style="306" customWidth="1"/>
    <col min="12550" max="12550" width="16.28515625" style="306" customWidth="1"/>
    <col min="12551" max="12551" width="18.42578125" style="306" customWidth="1"/>
    <col min="12552" max="12552" width="19.5703125" style="306" customWidth="1"/>
    <col min="12553" max="12553" width="14.28515625" style="306" customWidth="1"/>
    <col min="12554" max="12554" width="11.42578125" style="306" customWidth="1"/>
    <col min="12555" max="12555" width="10.28515625" style="306" customWidth="1"/>
    <col min="12556" max="12556" width="11.42578125" style="306" customWidth="1"/>
    <col min="12557" max="12557" width="10.7109375" style="306" customWidth="1"/>
    <col min="12558" max="12558" width="12.42578125" style="306" customWidth="1"/>
    <col min="12559" max="12559" width="10" style="306" customWidth="1"/>
    <col min="12560" max="12563" width="9.42578125" style="306"/>
    <col min="12564" max="12564" width="9.5703125" style="306" customWidth="1"/>
    <col min="12565" max="12800" width="9.42578125" style="306"/>
    <col min="12801" max="12801" width="7.7109375" style="306" customWidth="1"/>
    <col min="12802" max="12802" width="28" style="306" customWidth="1"/>
    <col min="12803" max="12803" width="0" style="306" hidden="1" customWidth="1"/>
    <col min="12804" max="12804" width="17" style="306" customWidth="1"/>
    <col min="12805" max="12805" width="10.28515625" style="306" customWidth="1"/>
    <col min="12806" max="12806" width="16.28515625" style="306" customWidth="1"/>
    <col min="12807" max="12807" width="18.42578125" style="306" customWidth="1"/>
    <col min="12808" max="12808" width="19.5703125" style="306" customWidth="1"/>
    <col min="12809" max="12809" width="14.28515625" style="306" customWidth="1"/>
    <col min="12810" max="12810" width="11.42578125" style="306" customWidth="1"/>
    <col min="12811" max="12811" width="10.28515625" style="306" customWidth="1"/>
    <col min="12812" max="12812" width="11.42578125" style="306" customWidth="1"/>
    <col min="12813" max="12813" width="10.7109375" style="306" customWidth="1"/>
    <col min="12814" max="12814" width="12.42578125" style="306" customWidth="1"/>
    <col min="12815" max="12815" width="10" style="306" customWidth="1"/>
    <col min="12816" max="12819" width="9.42578125" style="306"/>
    <col min="12820" max="12820" width="9.5703125" style="306" customWidth="1"/>
    <col min="12821" max="13056" width="9.42578125" style="306"/>
    <col min="13057" max="13057" width="7.7109375" style="306" customWidth="1"/>
    <col min="13058" max="13058" width="28" style="306" customWidth="1"/>
    <col min="13059" max="13059" width="0" style="306" hidden="1" customWidth="1"/>
    <col min="13060" max="13060" width="17" style="306" customWidth="1"/>
    <col min="13061" max="13061" width="10.28515625" style="306" customWidth="1"/>
    <col min="13062" max="13062" width="16.28515625" style="306" customWidth="1"/>
    <col min="13063" max="13063" width="18.42578125" style="306" customWidth="1"/>
    <col min="13064" max="13064" width="19.5703125" style="306" customWidth="1"/>
    <col min="13065" max="13065" width="14.28515625" style="306" customWidth="1"/>
    <col min="13066" max="13066" width="11.42578125" style="306" customWidth="1"/>
    <col min="13067" max="13067" width="10.28515625" style="306" customWidth="1"/>
    <col min="13068" max="13068" width="11.42578125" style="306" customWidth="1"/>
    <col min="13069" max="13069" width="10.7109375" style="306" customWidth="1"/>
    <col min="13070" max="13070" width="12.42578125" style="306" customWidth="1"/>
    <col min="13071" max="13071" width="10" style="306" customWidth="1"/>
    <col min="13072" max="13075" width="9.42578125" style="306"/>
    <col min="13076" max="13076" width="9.5703125" style="306" customWidth="1"/>
    <col min="13077" max="13312" width="9.42578125" style="306"/>
    <col min="13313" max="13313" width="7.7109375" style="306" customWidth="1"/>
    <col min="13314" max="13314" width="28" style="306" customWidth="1"/>
    <col min="13315" max="13315" width="0" style="306" hidden="1" customWidth="1"/>
    <col min="13316" max="13316" width="17" style="306" customWidth="1"/>
    <col min="13317" max="13317" width="10.28515625" style="306" customWidth="1"/>
    <col min="13318" max="13318" width="16.28515625" style="306" customWidth="1"/>
    <col min="13319" max="13319" width="18.42578125" style="306" customWidth="1"/>
    <col min="13320" max="13320" width="19.5703125" style="306" customWidth="1"/>
    <col min="13321" max="13321" width="14.28515625" style="306" customWidth="1"/>
    <col min="13322" max="13322" width="11.42578125" style="306" customWidth="1"/>
    <col min="13323" max="13323" width="10.28515625" style="306" customWidth="1"/>
    <col min="13324" max="13324" width="11.42578125" style="306" customWidth="1"/>
    <col min="13325" max="13325" width="10.7109375" style="306" customWidth="1"/>
    <col min="13326" max="13326" width="12.42578125" style="306" customWidth="1"/>
    <col min="13327" max="13327" width="10" style="306" customWidth="1"/>
    <col min="13328" max="13331" width="9.42578125" style="306"/>
    <col min="13332" max="13332" width="9.5703125" style="306" customWidth="1"/>
    <col min="13333" max="13568" width="9.42578125" style="306"/>
    <col min="13569" max="13569" width="7.7109375" style="306" customWidth="1"/>
    <col min="13570" max="13570" width="28" style="306" customWidth="1"/>
    <col min="13571" max="13571" width="0" style="306" hidden="1" customWidth="1"/>
    <col min="13572" max="13572" width="17" style="306" customWidth="1"/>
    <col min="13573" max="13573" width="10.28515625" style="306" customWidth="1"/>
    <col min="13574" max="13574" width="16.28515625" style="306" customWidth="1"/>
    <col min="13575" max="13575" width="18.42578125" style="306" customWidth="1"/>
    <col min="13576" max="13576" width="19.5703125" style="306" customWidth="1"/>
    <col min="13577" max="13577" width="14.28515625" style="306" customWidth="1"/>
    <col min="13578" max="13578" width="11.42578125" style="306" customWidth="1"/>
    <col min="13579" max="13579" width="10.28515625" style="306" customWidth="1"/>
    <col min="13580" max="13580" width="11.42578125" style="306" customWidth="1"/>
    <col min="13581" max="13581" width="10.7109375" style="306" customWidth="1"/>
    <col min="13582" max="13582" width="12.42578125" style="306" customWidth="1"/>
    <col min="13583" max="13583" width="10" style="306" customWidth="1"/>
    <col min="13584" max="13587" width="9.42578125" style="306"/>
    <col min="13588" max="13588" width="9.5703125" style="306" customWidth="1"/>
    <col min="13589" max="13824" width="9.42578125" style="306"/>
    <col min="13825" max="13825" width="7.7109375" style="306" customWidth="1"/>
    <col min="13826" max="13826" width="28" style="306" customWidth="1"/>
    <col min="13827" max="13827" width="0" style="306" hidden="1" customWidth="1"/>
    <col min="13828" max="13828" width="17" style="306" customWidth="1"/>
    <col min="13829" max="13829" width="10.28515625" style="306" customWidth="1"/>
    <col min="13830" max="13830" width="16.28515625" style="306" customWidth="1"/>
    <col min="13831" max="13831" width="18.42578125" style="306" customWidth="1"/>
    <col min="13832" max="13832" width="19.5703125" style="306" customWidth="1"/>
    <col min="13833" max="13833" width="14.28515625" style="306" customWidth="1"/>
    <col min="13834" max="13834" width="11.42578125" style="306" customWidth="1"/>
    <col min="13835" max="13835" width="10.28515625" style="306" customWidth="1"/>
    <col min="13836" max="13836" width="11.42578125" style="306" customWidth="1"/>
    <col min="13837" max="13837" width="10.7109375" style="306" customWidth="1"/>
    <col min="13838" max="13838" width="12.42578125" style="306" customWidth="1"/>
    <col min="13839" max="13839" width="10" style="306" customWidth="1"/>
    <col min="13840" max="13843" width="9.42578125" style="306"/>
    <col min="13844" max="13844" width="9.5703125" style="306" customWidth="1"/>
    <col min="13845" max="14080" width="9.42578125" style="306"/>
    <col min="14081" max="14081" width="7.7109375" style="306" customWidth="1"/>
    <col min="14082" max="14082" width="28" style="306" customWidth="1"/>
    <col min="14083" max="14083" width="0" style="306" hidden="1" customWidth="1"/>
    <col min="14084" max="14084" width="17" style="306" customWidth="1"/>
    <col min="14085" max="14085" width="10.28515625" style="306" customWidth="1"/>
    <col min="14086" max="14086" width="16.28515625" style="306" customWidth="1"/>
    <col min="14087" max="14087" width="18.42578125" style="306" customWidth="1"/>
    <col min="14088" max="14088" width="19.5703125" style="306" customWidth="1"/>
    <col min="14089" max="14089" width="14.28515625" style="306" customWidth="1"/>
    <col min="14090" max="14090" width="11.42578125" style="306" customWidth="1"/>
    <col min="14091" max="14091" width="10.28515625" style="306" customWidth="1"/>
    <col min="14092" max="14092" width="11.42578125" style="306" customWidth="1"/>
    <col min="14093" max="14093" width="10.7109375" style="306" customWidth="1"/>
    <col min="14094" max="14094" width="12.42578125" style="306" customWidth="1"/>
    <col min="14095" max="14095" width="10" style="306" customWidth="1"/>
    <col min="14096" max="14099" width="9.42578125" style="306"/>
    <col min="14100" max="14100" width="9.5703125" style="306" customWidth="1"/>
    <col min="14101" max="14336" width="9.42578125" style="306"/>
    <col min="14337" max="14337" width="7.7109375" style="306" customWidth="1"/>
    <col min="14338" max="14338" width="28" style="306" customWidth="1"/>
    <col min="14339" max="14339" width="0" style="306" hidden="1" customWidth="1"/>
    <col min="14340" max="14340" width="17" style="306" customWidth="1"/>
    <col min="14341" max="14341" width="10.28515625" style="306" customWidth="1"/>
    <col min="14342" max="14342" width="16.28515625" style="306" customWidth="1"/>
    <col min="14343" max="14343" width="18.42578125" style="306" customWidth="1"/>
    <col min="14344" max="14344" width="19.5703125" style="306" customWidth="1"/>
    <col min="14345" max="14345" width="14.28515625" style="306" customWidth="1"/>
    <col min="14346" max="14346" width="11.42578125" style="306" customWidth="1"/>
    <col min="14347" max="14347" width="10.28515625" style="306" customWidth="1"/>
    <col min="14348" max="14348" width="11.42578125" style="306" customWidth="1"/>
    <col min="14349" max="14349" width="10.7109375" style="306" customWidth="1"/>
    <col min="14350" max="14350" width="12.42578125" style="306" customWidth="1"/>
    <col min="14351" max="14351" width="10" style="306" customWidth="1"/>
    <col min="14352" max="14355" width="9.42578125" style="306"/>
    <col min="14356" max="14356" width="9.5703125" style="306" customWidth="1"/>
    <col min="14357" max="14592" width="9.42578125" style="306"/>
    <col min="14593" max="14593" width="7.7109375" style="306" customWidth="1"/>
    <col min="14594" max="14594" width="28" style="306" customWidth="1"/>
    <col min="14595" max="14595" width="0" style="306" hidden="1" customWidth="1"/>
    <col min="14596" max="14596" width="17" style="306" customWidth="1"/>
    <col min="14597" max="14597" width="10.28515625" style="306" customWidth="1"/>
    <col min="14598" max="14598" width="16.28515625" style="306" customWidth="1"/>
    <col min="14599" max="14599" width="18.42578125" style="306" customWidth="1"/>
    <col min="14600" max="14600" width="19.5703125" style="306" customWidth="1"/>
    <col min="14601" max="14601" width="14.28515625" style="306" customWidth="1"/>
    <col min="14602" max="14602" width="11.42578125" style="306" customWidth="1"/>
    <col min="14603" max="14603" width="10.28515625" style="306" customWidth="1"/>
    <col min="14604" max="14604" width="11.42578125" style="306" customWidth="1"/>
    <col min="14605" max="14605" width="10.7109375" style="306" customWidth="1"/>
    <col min="14606" max="14606" width="12.42578125" style="306" customWidth="1"/>
    <col min="14607" max="14607" width="10" style="306" customWidth="1"/>
    <col min="14608" max="14611" width="9.42578125" style="306"/>
    <col min="14612" max="14612" width="9.5703125" style="306" customWidth="1"/>
    <col min="14613" max="14848" width="9.42578125" style="306"/>
    <col min="14849" max="14849" width="7.7109375" style="306" customWidth="1"/>
    <col min="14850" max="14850" width="28" style="306" customWidth="1"/>
    <col min="14851" max="14851" width="0" style="306" hidden="1" customWidth="1"/>
    <col min="14852" max="14852" width="17" style="306" customWidth="1"/>
    <col min="14853" max="14853" width="10.28515625" style="306" customWidth="1"/>
    <col min="14854" max="14854" width="16.28515625" style="306" customWidth="1"/>
    <col min="14855" max="14855" width="18.42578125" style="306" customWidth="1"/>
    <col min="14856" max="14856" width="19.5703125" style="306" customWidth="1"/>
    <col min="14857" max="14857" width="14.28515625" style="306" customWidth="1"/>
    <col min="14858" max="14858" width="11.42578125" style="306" customWidth="1"/>
    <col min="14859" max="14859" width="10.28515625" style="306" customWidth="1"/>
    <col min="14860" max="14860" width="11.42578125" style="306" customWidth="1"/>
    <col min="14861" max="14861" width="10.7109375" style="306" customWidth="1"/>
    <col min="14862" max="14862" width="12.42578125" style="306" customWidth="1"/>
    <col min="14863" max="14863" width="10" style="306" customWidth="1"/>
    <col min="14864" max="14867" width="9.42578125" style="306"/>
    <col min="14868" max="14868" width="9.5703125" style="306" customWidth="1"/>
    <col min="14869" max="15104" width="9.42578125" style="306"/>
    <col min="15105" max="15105" width="7.7109375" style="306" customWidth="1"/>
    <col min="15106" max="15106" width="28" style="306" customWidth="1"/>
    <col min="15107" max="15107" width="0" style="306" hidden="1" customWidth="1"/>
    <col min="15108" max="15108" width="17" style="306" customWidth="1"/>
    <col min="15109" max="15109" width="10.28515625" style="306" customWidth="1"/>
    <col min="15110" max="15110" width="16.28515625" style="306" customWidth="1"/>
    <col min="15111" max="15111" width="18.42578125" style="306" customWidth="1"/>
    <col min="15112" max="15112" width="19.5703125" style="306" customWidth="1"/>
    <col min="15113" max="15113" width="14.28515625" style="306" customWidth="1"/>
    <col min="15114" max="15114" width="11.42578125" style="306" customWidth="1"/>
    <col min="15115" max="15115" width="10.28515625" style="306" customWidth="1"/>
    <col min="15116" max="15116" width="11.42578125" style="306" customWidth="1"/>
    <col min="15117" max="15117" width="10.7109375" style="306" customWidth="1"/>
    <col min="15118" max="15118" width="12.42578125" style="306" customWidth="1"/>
    <col min="15119" max="15119" width="10" style="306" customWidth="1"/>
    <col min="15120" max="15123" width="9.42578125" style="306"/>
    <col min="15124" max="15124" width="9.5703125" style="306" customWidth="1"/>
    <col min="15125" max="15360" width="9.42578125" style="306"/>
    <col min="15361" max="15361" width="7.7109375" style="306" customWidth="1"/>
    <col min="15362" max="15362" width="28" style="306" customWidth="1"/>
    <col min="15363" max="15363" width="0" style="306" hidden="1" customWidth="1"/>
    <col min="15364" max="15364" width="17" style="306" customWidth="1"/>
    <col min="15365" max="15365" width="10.28515625" style="306" customWidth="1"/>
    <col min="15366" max="15366" width="16.28515625" style="306" customWidth="1"/>
    <col min="15367" max="15367" width="18.42578125" style="306" customWidth="1"/>
    <col min="15368" max="15368" width="19.5703125" style="306" customWidth="1"/>
    <col min="15369" max="15369" width="14.28515625" style="306" customWidth="1"/>
    <col min="15370" max="15370" width="11.42578125" style="306" customWidth="1"/>
    <col min="15371" max="15371" width="10.28515625" style="306" customWidth="1"/>
    <col min="15372" max="15372" width="11.42578125" style="306" customWidth="1"/>
    <col min="15373" max="15373" width="10.7109375" style="306" customWidth="1"/>
    <col min="15374" max="15374" width="12.42578125" style="306" customWidth="1"/>
    <col min="15375" max="15375" width="10" style="306" customWidth="1"/>
    <col min="15376" max="15379" width="9.42578125" style="306"/>
    <col min="15380" max="15380" width="9.5703125" style="306" customWidth="1"/>
    <col min="15381" max="15616" width="9.42578125" style="306"/>
    <col min="15617" max="15617" width="7.7109375" style="306" customWidth="1"/>
    <col min="15618" max="15618" width="28" style="306" customWidth="1"/>
    <col min="15619" max="15619" width="0" style="306" hidden="1" customWidth="1"/>
    <col min="15620" max="15620" width="17" style="306" customWidth="1"/>
    <col min="15621" max="15621" width="10.28515625" style="306" customWidth="1"/>
    <col min="15622" max="15622" width="16.28515625" style="306" customWidth="1"/>
    <col min="15623" max="15623" width="18.42578125" style="306" customWidth="1"/>
    <col min="15624" max="15624" width="19.5703125" style="306" customWidth="1"/>
    <col min="15625" max="15625" width="14.28515625" style="306" customWidth="1"/>
    <col min="15626" max="15626" width="11.42578125" style="306" customWidth="1"/>
    <col min="15627" max="15627" width="10.28515625" style="306" customWidth="1"/>
    <col min="15628" max="15628" width="11.42578125" style="306" customWidth="1"/>
    <col min="15629" max="15629" width="10.7109375" style="306" customWidth="1"/>
    <col min="15630" max="15630" width="12.42578125" style="306" customWidth="1"/>
    <col min="15631" max="15631" width="10" style="306" customWidth="1"/>
    <col min="15632" max="15635" width="9.42578125" style="306"/>
    <col min="15636" max="15636" width="9.5703125" style="306" customWidth="1"/>
    <col min="15637" max="15872" width="9.42578125" style="306"/>
    <col min="15873" max="15873" width="7.7109375" style="306" customWidth="1"/>
    <col min="15874" max="15874" width="28" style="306" customWidth="1"/>
    <col min="15875" max="15875" width="0" style="306" hidden="1" customWidth="1"/>
    <col min="15876" max="15876" width="17" style="306" customWidth="1"/>
    <col min="15877" max="15877" width="10.28515625" style="306" customWidth="1"/>
    <col min="15878" max="15878" width="16.28515625" style="306" customWidth="1"/>
    <col min="15879" max="15879" width="18.42578125" style="306" customWidth="1"/>
    <col min="15880" max="15880" width="19.5703125" style="306" customWidth="1"/>
    <col min="15881" max="15881" width="14.28515625" style="306" customWidth="1"/>
    <col min="15882" max="15882" width="11.42578125" style="306" customWidth="1"/>
    <col min="15883" max="15883" width="10.28515625" style="306" customWidth="1"/>
    <col min="15884" max="15884" width="11.42578125" style="306" customWidth="1"/>
    <col min="15885" max="15885" width="10.7109375" style="306" customWidth="1"/>
    <col min="15886" max="15886" width="12.42578125" style="306" customWidth="1"/>
    <col min="15887" max="15887" width="10" style="306" customWidth="1"/>
    <col min="15888" max="15891" width="9.42578125" style="306"/>
    <col min="15892" max="15892" width="9.5703125" style="306" customWidth="1"/>
    <col min="15893" max="16128" width="9.42578125" style="306"/>
    <col min="16129" max="16129" width="7.7109375" style="306" customWidth="1"/>
    <col min="16130" max="16130" width="28" style="306" customWidth="1"/>
    <col min="16131" max="16131" width="0" style="306" hidden="1" customWidth="1"/>
    <col min="16132" max="16132" width="17" style="306" customWidth="1"/>
    <col min="16133" max="16133" width="10.28515625" style="306" customWidth="1"/>
    <col min="16134" max="16134" width="16.28515625" style="306" customWidth="1"/>
    <col min="16135" max="16135" width="18.42578125" style="306" customWidth="1"/>
    <col min="16136" max="16136" width="19.5703125" style="306" customWidth="1"/>
    <col min="16137" max="16137" width="14.28515625" style="306" customWidth="1"/>
    <col min="16138" max="16138" width="11.42578125" style="306" customWidth="1"/>
    <col min="16139" max="16139" width="10.28515625" style="306" customWidth="1"/>
    <col min="16140" max="16140" width="11.42578125" style="306" customWidth="1"/>
    <col min="16141" max="16141" width="10.7109375" style="306" customWidth="1"/>
    <col min="16142" max="16142" width="12.42578125" style="306" customWidth="1"/>
    <col min="16143" max="16143" width="10" style="306" customWidth="1"/>
    <col min="16144" max="16147" width="9.42578125" style="306"/>
    <col min="16148" max="16148" width="9.5703125" style="306" customWidth="1"/>
    <col min="16149" max="16384" width="9.42578125" style="306"/>
  </cols>
  <sheetData>
    <row r="1" spans="1:15" ht="16.350000000000001" customHeight="1" x14ac:dyDescent="0.25">
      <c r="A1" s="409"/>
      <c r="B1" s="409"/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</row>
    <row r="2" spans="1:15" ht="16.350000000000001" customHeight="1" x14ac:dyDescent="0.25">
      <c r="A2"/>
      <c r="B2"/>
      <c r="C2"/>
      <c r="D2"/>
      <c r="E2"/>
      <c r="F2"/>
      <c r="G2"/>
      <c r="H2"/>
    </row>
    <row r="3" spans="1:15" ht="16.350000000000001" customHeight="1" x14ac:dyDescent="0.25">
      <c r="A3"/>
      <c r="B3"/>
      <c r="C3"/>
      <c r="D3"/>
      <c r="E3"/>
      <c r="F3"/>
      <c r="G3"/>
      <c r="H3"/>
      <c r="I3" s="307"/>
      <c r="J3" s="307"/>
      <c r="K3" s="308"/>
      <c r="L3" s="307"/>
      <c r="M3" s="307"/>
      <c r="N3" s="307"/>
      <c r="O3" s="307"/>
    </row>
    <row r="4" spans="1:15" ht="16.350000000000001" customHeight="1" x14ac:dyDescent="0.25">
      <c r="A4" s="67" t="s">
        <v>189</v>
      </c>
      <c r="B4"/>
      <c r="C4"/>
      <c r="D4"/>
      <c r="E4"/>
      <c r="F4"/>
      <c r="G4"/>
      <c r="I4" s="96"/>
      <c r="J4" s="305"/>
      <c r="K4" s="96"/>
      <c r="L4" s="305"/>
      <c r="M4" s="305"/>
      <c r="N4" s="305"/>
      <c r="O4" s="305"/>
    </row>
    <row r="5" spans="1:15" ht="16.350000000000001" customHeight="1" x14ac:dyDescent="0.25">
      <c r="A5"/>
      <c r="B5"/>
      <c r="C5"/>
      <c r="D5"/>
      <c r="E5" t="s">
        <v>163</v>
      </c>
      <c r="F5"/>
      <c r="G5"/>
      <c r="H5"/>
      <c r="I5" s="96"/>
      <c r="J5" s="96"/>
      <c r="K5" s="96"/>
      <c r="L5" s="305"/>
      <c r="M5" s="305"/>
      <c r="N5" s="305"/>
      <c r="O5" s="305"/>
    </row>
    <row r="6" spans="1:15" ht="16.350000000000001" customHeight="1" x14ac:dyDescent="0.25">
      <c r="A6"/>
      <c r="B6" s="309"/>
      <c r="C6"/>
      <c r="D6"/>
      <c r="E6"/>
      <c r="F6"/>
      <c r="G6"/>
      <c r="H6"/>
      <c r="I6" s="310"/>
      <c r="J6" s="310"/>
      <c r="K6" s="310"/>
      <c r="L6" s="310"/>
      <c r="M6" s="310"/>
      <c r="N6" s="310"/>
    </row>
    <row r="7" spans="1:15" ht="16.350000000000001" customHeight="1" x14ac:dyDescent="0.25">
      <c r="A7" t="s">
        <v>41</v>
      </c>
      <c r="B7"/>
      <c r="C7" s="67" t="s">
        <v>164</v>
      </c>
      <c r="D7"/>
      <c r="E7"/>
      <c r="F7"/>
      <c r="G7"/>
      <c r="H7"/>
      <c r="I7" s="310"/>
      <c r="J7" s="310"/>
      <c r="K7" s="310"/>
      <c r="L7" s="310"/>
      <c r="M7" s="310"/>
      <c r="N7" s="310"/>
    </row>
    <row r="8" spans="1:15" ht="16.350000000000001" customHeight="1" x14ac:dyDescent="0.25">
      <c r="A8"/>
      <c r="B8" t="s">
        <v>188</v>
      </c>
      <c r="C8" s="67"/>
      <c r="D8" s="266">
        <f>+'OAA-NSIP 106'!F13</f>
        <v>0</v>
      </c>
      <c r="E8"/>
      <c r="F8"/>
      <c r="G8"/>
      <c r="H8"/>
      <c r="I8" s="310"/>
      <c r="J8" s="310"/>
      <c r="K8" s="310"/>
      <c r="L8" s="310"/>
      <c r="M8" s="310"/>
      <c r="N8" s="310"/>
    </row>
    <row r="9" spans="1:15" ht="16.350000000000001" customHeight="1" x14ac:dyDescent="0.25">
      <c r="A9"/>
      <c r="B9"/>
      <c r="C9" s="67"/>
      <c r="D9"/>
      <c r="E9"/>
      <c r="F9"/>
      <c r="G9"/>
      <c r="H9"/>
      <c r="I9" s="310"/>
      <c r="J9" s="310"/>
      <c r="K9" s="310"/>
      <c r="L9" s="310"/>
      <c r="M9" s="310"/>
      <c r="N9" s="310"/>
    </row>
    <row r="10" spans="1:15" ht="16.350000000000001" customHeight="1" x14ac:dyDescent="0.25">
      <c r="A10"/>
      <c r="B10" t="s">
        <v>187</v>
      </c>
      <c r="C10" s="67"/>
      <c r="D10" s="344">
        <f>+'OAA-NSIP 106'!F15</f>
        <v>0</v>
      </c>
      <c r="E10"/>
      <c r="F10"/>
      <c r="G10"/>
      <c r="H10"/>
      <c r="I10" s="310"/>
      <c r="J10" s="310"/>
      <c r="K10" s="310"/>
      <c r="L10" s="310"/>
      <c r="M10" s="310"/>
      <c r="N10" s="310"/>
    </row>
    <row r="11" spans="1:15" ht="16.350000000000001" customHeight="1" x14ac:dyDescent="0.25">
      <c r="A11"/>
      <c r="B11"/>
      <c r="C11" s="67"/>
      <c r="D11"/>
      <c r="E11"/>
      <c r="F11"/>
      <c r="G11"/>
      <c r="H11"/>
      <c r="I11" s="310"/>
      <c r="J11" s="310"/>
      <c r="K11" s="310"/>
      <c r="L11" s="310"/>
      <c r="M11" s="310"/>
      <c r="N11" s="310"/>
    </row>
    <row r="12" spans="1:15" ht="16.350000000000001" customHeight="1" x14ac:dyDescent="0.25">
      <c r="A12"/>
      <c r="B12" t="s">
        <v>7</v>
      </c>
      <c r="C12"/>
      <c r="D12" s="337">
        <f>+'OAA-NSIP 106'!I13</f>
        <v>0</v>
      </c>
      <c r="E12" s="311"/>
      <c r="F12" s="311"/>
      <c r="G12" s="311"/>
      <c r="H12"/>
      <c r="I12" s="310"/>
      <c r="J12" s="310"/>
      <c r="K12" s="310"/>
      <c r="L12" s="310"/>
      <c r="M12" s="310"/>
      <c r="N12" s="310"/>
    </row>
    <row r="13" spans="1:15" ht="16.350000000000001" customHeight="1" x14ac:dyDescent="0.25">
      <c r="A13"/>
      <c r="B13"/>
      <c r="C13"/>
      <c r="D13"/>
      <c r="E13"/>
      <c r="F13"/>
      <c r="G13"/>
      <c r="H13"/>
      <c r="I13" s="310"/>
      <c r="J13" s="310"/>
      <c r="K13" s="310"/>
      <c r="L13" s="310"/>
      <c r="M13" s="310"/>
      <c r="N13" s="310"/>
    </row>
    <row r="14" spans="1:15" ht="16.350000000000001" customHeight="1" x14ac:dyDescent="0.25">
      <c r="A14"/>
      <c r="B14" t="s">
        <v>165</v>
      </c>
      <c r="C14"/>
      <c r="D14" s="312" t="s">
        <v>166</v>
      </c>
      <c r="E14" s="312"/>
      <c r="F14" s="312"/>
      <c r="G14"/>
      <c r="H14"/>
      <c r="I14" s="310"/>
      <c r="J14" s="310"/>
      <c r="K14" s="310"/>
      <c r="L14" s="310"/>
      <c r="M14" s="310"/>
      <c r="N14" s="310"/>
    </row>
    <row r="15" spans="1:15" ht="16.350000000000001" customHeight="1" x14ac:dyDescent="0.25">
      <c r="A15"/>
      <c r="B15"/>
      <c r="C15"/>
      <c r="D15"/>
      <c r="E15"/>
      <c r="F15"/>
      <c r="G15"/>
      <c r="H15"/>
      <c r="I15" s="310"/>
      <c r="J15" s="310"/>
      <c r="K15" s="310"/>
      <c r="L15" s="310"/>
      <c r="M15" s="310"/>
      <c r="N15" s="310"/>
    </row>
    <row r="16" spans="1:15" ht="16.350000000000001" customHeight="1" x14ac:dyDescent="0.25">
      <c r="A16"/>
      <c r="B16" t="s">
        <v>167</v>
      </c>
      <c r="C16"/>
      <c r="D16" s="313">
        <f>+'OAA-NSIP 106'!I7</f>
        <v>0</v>
      </c>
      <c r="E16" s="312"/>
      <c r="F16"/>
      <c r="G16"/>
      <c r="H16"/>
      <c r="I16" s="310"/>
      <c r="J16" s="310"/>
      <c r="K16" s="310"/>
      <c r="L16" s="310"/>
      <c r="M16" s="310"/>
      <c r="N16" s="310"/>
    </row>
    <row r="17" spans="1:14" ht="16.350000000000001" customHeight="1" x14ac:dyDescent="0.25">
      <c r="A17"/>
      <c r="B17"/>
      <c r="C17"/>
      <c r="D17"/>
      <c r="E17"/>
      <c r="F17"/>
      <c r="G17"/>
      <c r="H17"/>
      <c r="I17" s="310"/>
      <c r="J17" s="314"/>
      <c r="K17" s="314"/>
      <c r="L17" s="310"/>
      <c r="M17" s="310"/>
      <c r="N17" s="310"/>
    </row>
    <row r="18" spans="1:14" ht="16.350000000000001" customHeight="1" x14ac:dyDescent="0.25">
      <c r="A18"/>
      <c r="B18" s="67" t="s">
        <v>168</v>
      </c>
      <c r="C18"/>
      <c r="D18" s="315">
        <f>+'OAA-NSIP 106'!I11</f>
        <v>0</v>
      </c>
      <c r="E18" s="312"/>
      <c r="F18" s="67"/>
      <c r="G18" s="315"/>
      <c r="H18"/>
      <c r="I18" s="310"/>
      <c r="J18" s="314"/>
      <c r="K18" s="314"/>
      <c r="L18" s="310"/>
      <c r="M18" s="310"/>
      <c r="N18" s="310"/>
    </row>
    <row r="19" spans="1:14" ht="16.350000000000001" customHeight="1" x14ac:dyDescent="0.25">
      <c r="A19"/>
      <c r="B19" s="67" t="s">
        <v>169</v>
      </c>
      <c r="C19"/>
      <c r="D19"/>
      <c r="E19"/>
      <c r="F19"/>
      <c r="G19"/>
      <c r="H19"/>
      <c r="I19" s="310"/>
      <c r="J19" s="310"/>
      <c r="K19" s="310"/>
      <c r="L19" s="310"/>
      <c r="M19" s="310"/>
      <c r="N19" s="310"/>
    </row>
    <row r="20" spans="1:14" ht="16.350000000000001" customHeight="1" x14ac:dyDescent="0.25">
      <c r="A20"/>
      <c r="B20"/>
      <c r="C20"/>
      <c r="D20"/>
      <c r="E20"/>
      <c r="F20"/>
      <c r="G20"/>
      <c r="H20"/>
      <c r="I20" s="310"/>
      <c r="J20" s="310"/>
      <c r="K20" s="310"/>
      <c r="L20" s="310"/>
      <c r="M20" s="310"/>
      <c r="N20" s="310"/>
    </row>
    <row r="21" spans="1:14" ht="16.350000000000001" customHeight="1" x14ac:dyDescent="0.25">
      <c r="A21"/>
      <c r="B21" s="67" t="s">
        <v>190</v>
      </c>
      <c r="C21"/>
      <c r="D21" s="316"/>
      <c r="E21" s="312"/>
      <c r="F21" s="312"/>
      <c r="G21"/>
      <c r="H21"/>
      <c r="I21" s="310"/>
      <c r="J21" s="310"/>
      <c r="K21" s="310"/>
      <c r="L21" s="310"/>
      <c r="M21" s="310"/>
      <c r="N21" s="310"/>
    </row>
    <row r="22" spans="1:14" ht="16.350000000000001" customHeight="1" x14ac:dyDescent="0.25">
      <c r="A22"/>
      <c r="B22"/>
      <c r="C22"/>
      <c r="D22"/>
      <c r="E22"/>
      <c r="F22"/>
      <c r="G22"/>
      <c r="H22"/>
      <c r="I22" s="310"/>
      <c r="J22" s="310"/>
      <c r="K22" s="310"/>
      <c r="L22" s="310"/>
      <c r="M22" s="310"/>
      <c r="N22" s="310"/>
    </row>
    <row r="23" spans="1:14" ht="16.350000000000001" customHeight="1" x14ac:dyDescent="0.25">
      <c r="A23"/>
      <c r="B23" s="317" t="s">
        <v>170</v>
      </c>
      <c r="C23" s="67"/>
      <c r="D23" s="67"/>
      <c r="E23" s="67"/>
      <c r="F23" s="67"/>
      <c r="G23" s="67"/>
      <c r="H23" s="1"/>
      <c r="I23" s="310"/>
      <c r="J23" s="310"/>
      <c r="K23" s="310"/>
      <c r="L23" s="314"/>
      <c r="M23" s="314"/>
      <c r="N23" s="310"/>
    </row>
    <row r="24" spans="1:14" ht="16.350000000000001" customHeight="1" x14ac:dyDescent="0.25">
      <c r="A24"/>
      <c r="B24" s="317" t="s">
        <v>171</v>
      </c>
      <c r="C24" s="67"/>
      <c r="D24" s="67"/>
      <c r="E24" s="67"/>
      <c r="F24" s="67"/>
      <c r="G24" s="67"/>
      <c r="H24" s="1"/>
      <c r="I24" s="310"/>
      <c r="J24" s="310"/>
      <c r="K24" s="310"/>
      <c r="L24" s="314"/>
      <c r="M24" s="314"/>
      <c r="N24" s="310"/>
    </row>
    <row r="25" spans="1:14" ht="16.350000000000001" customHeight="1" x14ac:dyDescent="0.25">
      <c r="A25"/>
      <c r="B25" s="317" t="s">
        <v>172</v>
      </c>
      <c r="C25" s="67"/>
      <c r="D25" s="67"/>
      <c r="E25" s="67"/>
      <c r="F25" s="67"/>
      <c r="G25" s="67"/>
      <c r="H25" s="1"/>
      <c r="I25" s="310"/>
      <c r="J25" s="310"/>
      <c r="K25" s="310"/>
      <c r="L25" s="310"/>
      <c r="M25" s="310"/>
      <c r="N25" s="310"/>
    </row>
    <row r="26" spans="1:14" ht="16.350000000000001" customHeight="1" x14ac:dyDescent="0.25">
      <c r="A26"/>
      <c r="B26" s="317" t="s">
        <v>173</v>
      </c>
      <c r="C26" s="67"/>
      <c r="D26" s="317"/>
      <c r="E26" s="317"/>
      <c r="F26" s="317"/>
      <c r="G26" s="317"/>
      <c r="H26" s="1"/>
      <c r="I26" s="310"/>
      <c r="J26" s="310"/>
      <c r="K26" s="310"/>
      <c r="L26" s="310"/>
      <c r="M26" s="310"/>
      <c r="N26" s="310"/>
    </row>
    <row r="27" spans="1:14" ht="16.350000000000001" customHeight="1" x14ac:dyDescent="0.25">
      <c r="A27"/>
      <c r="B27" s="67"/>
      <c r="C27" s="67"/>
      <c r="D27" s="67"/>
      <c r="E27" s="67"/>
      <c r="F27" s="67"/>
      <c r="G27" s="67"/>
      <c r="H27"/>
      <c r="I27" s="310"/>
      <c r="J27" s="310"/>
      <c r="K27" s="310"/>
      <c r="L27" s="310"/>
      <c r="M27" s="310"/>
      <c r="N27" s="310"/>
    </row>
    <row r="28" spans="1:14" ht="16.350000000000001" customHeight="1" x14ac:dyDescent="0.25">
      <c r="A28"/>
      <c r="B28" s="67"/>
      <c r="C28" s="67"/>
      <c r="D28" s="67"/>
      <c r="E28" s="67"/>
      <c r="F28" s="67"/>
      <c r="G28" s="67"/>
      <c r="H28"/>
      <c r="I28" s="310"/>
      <c r="J28" s="310"/>
      <c r="K28" s="310"/>
      <c r="L28" s="310"/>
      <c r="M28" s="310"/>
      <c r="N28" s="310"/>
    </row>
    <row r="29" spans="1:14" ht="16.350000000000001" customHeight="1" x14ac:dyDescent="0.25">
      <c r="A29"/>
      <c r="B29" s="312"/>
      <c r="C29" s="312"/>
      <c r="D29" s="312"/>
      <c r="E29" s="312"/>
      <c r="F29" s="312"/>
      <c r="G29" s="312"/>
      <c r="H29" s="312"/>
      <c r="I29" s="310"/>
      <c r="J29" s="310"/>
      <c r="K29" s="310"/>
      <c r="L29" s="310"/>
      <c r="M29" s="310"/>
      <c r="N29" s="310"/>
    </row>
    <row r="30" spans="1:14" ht="16.350000000000001" customHeight="1" x14ac:dyDescent="0.25">
      <c r="A30"/>
      <c r="B30" s="318" t="s">
        <v>174</v>
      </c>
      <c r="C30" s="319"/>
      <c r="D30" s="320" t="s">
        <v>175</v>
      </c>
      <c r="E30" s="321" t="s">
        <v>176</v>
      </c>
      <c r="F30" s="321" t="s">
        <v>177</v>
      </c>
      <c r="G30" s="320" t="s">
        <v>175</v>
      </c>
      <c r="H30" s="321" t="s">
        <v>178</v>
      </c>
      <c r="I30" s="310"/>
      <c r="J30" s="310"/>
      <c r="K30" s="310"/>
      <c r="L30" s="310"/>
      <c r="M30" s="310"/>
      <c r="N30" s="310"/>
    </row>
    <row r="31" spans="1:14" ht="16.350000000000001" customHeight="1" x14ac:dyDescent="0.25">
      <c r="A31"/>
      <c r="B31" s="322" t="s">
        <v>179</v>
      </c>
      <c r="C31" s="323"/>
      <c r="D31" s="324" t="s">
        <v>180</v>
      </c>
      <c r="E31" s="322"/>
      <c r="F31" s="325"/>
      <c r="G31" s="324" t="s">
        <v>181</v>
      </c>
      <c r="H31" s="325" t="s">
        <v>182</v>
      </c>
      <c r="I31" s="310"/>
      <c r="J31" s="310"/>
      <c r="K31" s="310"/>
      <c r="L31" s="310"/>
      <c r="M31" s="310"/>
      <c r="N31" s="310"/>
    </row>
    <row r="32" spans="1:14" ht="16.350000000000001" customHeight="1" x14ac:dyDescent="0.25">
      <c r="A32"/>
      <c r="B32" s="326"/>
      <c r="C32" s="327"/>
      <c r="D32" s="1"/>
      <c r="E32" s="326"/>
      <c r="F32" s="326"/>
      <c r="G32" s="1"/>
      <c r="H32" s="326"/>
      <c r="I32" s="310"/>
      <c r="J32" s="310"/>
      <c r="K32" s="310"/>
      <c r="L32" s="310"/>
      <c r="M32" s="310"/>
      <c r="N32" s="310"/>
    </row>
    <row r="33" spans="1:14" ht="16.350000000000001" customHeight="1" x14ac:dyDescent="0.25">
      <c r="A33"/>
      <c r="B33" s="328"/>
      <c r="C33" s="329"/>
      <c r="D33" s="329"/>
      <c r="E33"/>
      <c r="F33" s="330"/>
      <c r="G33"/>
      <c r="H33" s="330"/>
      <c r="I33" s="310"/>
      <c r="J33" s="310"/>
      <c r="K33" s="310"/>
      <c r="L33" s="310"/>
      <c r="M33" s="310"/>
      <c r="N33" s="310"/>
    </row>
    <row r="34" spans="1:14" ht="16.350000000000001" customHeight="1" x14ac:dyDescent="0.25">
      <c r="A34"/>
      <c r="B34" s="331"/>
      <c r="C34" s="332"/>
      <c r="D34" s="332"/>
      <c r="E34" s="312"/>
      <c r="F34" s="331"/>
      <c r="G34" s="312"/>
      <c r="H34" s="331"/>
      <c r="I34" s="310"/>
      <c r="J34" s="310"/>
      <c r="K34" s="310"/>
      <c r="L34" s="310"/>
      <c r="M34" s="310"/>
      <c r="N34" s="310"/>
    </row>
    <row r="35" spans="1:14" ht="16.350000000000001" customHeight="1" x14ac:dyDescent="0.25">
      <c r="A35"/>
      <c r="B35" s="333"/>
      <c r="C35" s="329"/>
      <c r="D35" s="329"/>
      <c r="E35"/>
      <c r="F35" s="330"/>
      <c r="G35"/>
      <c r="H35" s="330"/>
      <c r="I35" s="310"/>
      <c r="J35" s="310"/>
      <c r="K35" s="310"/>
      <c r="L35" s="310"/>
      <c r="M35" s="310"/>
      <c r="N35" s="310"/>
    </row>
    <row r="36" spans="1:14" ht="16.350000000000001" customHeight="1" x14ac:dyDescent="0.25">
      <c r="A36"/>
      <c r="B36" s="330"/>
      <c r="C36" s="329"/>
      <c r="D36" s="329"/>
      <c r="E36"/>
      <c r="F36" s="330"/>
      <c r="G36"/>
      <c r="H36" s="330"/>
      <c r="I36" s="310"/>
      <c r="J36" s="310"/>
      <c r="K36" s="310"/>
      <c r="L36" s="310"/>
      <c r="M36" s="310"/>
      <c r="N36" s="310"/>
    </row>
    <row r="37" spans="1:14" ht="16.350000000000001" customHeight="1" x14ac:dyDescent="0.25">
      <c r="A37"/>
      <c r="B37" s="331"/>
      <c r="C37" s="332"/>
      <c r="D37" s="312"/>
      <c r="E37" s="331"/>
      <c r="F37" s="331"/>
      <c r="G37" s="312"/>
      <c r="H37" s="331"/>
      <c r="I37" s="310"/>
      <c r="J37" s="310"/>
      <c r="K37" s="310"/>
      <c r="L37" s="310"/>
      <c r="M37" s="310"/>
      <c r="N37" s="310"/>
    </row>
    <row r="38" spans="1:14" ht="16.350000000000001" customHeight="1" x14ac:dyDescent="0.25">
      <c r="A38"/>
      <c r="B38" s="330"/>
      <c r="C38" s="329"/>
      <c r="D38"/>
      <c r="E38" s="330"/>
      <c r="F38" s="330"/>
      <c r="G38"/>
      <c r="H38" s="333"/>
      <c r="I38" s="310"/>
      <c r="J38" s="310"/>
      <c r="K38" s="310"/>
      <c r="L38" s="310"/>
      <c r="M38" s="310"/>
      <c r="N38" s="310"/>
    </row>
    <row r="39" spans="1:14" ht="16.350000000000001" customHeight="1" x14ac:dyDescent="0.25">
      <c r="A39"/>
      <c r="B39" s="330"/>
      <c r="C39" s="329"/>
      <c r="D39"/>
      <c r="E39" s="330"/>
      <c r="F39"/>
      <c r="G39" s="330"/>
      <c r="H39" s="330"/>
      <c r="I39" s="310"/>
      <c r="J39" s="310"/>
      <c r="K39" s="310"/>
      <c r="L39" s="310"/>
      <c r="M39" s="310"/>
      <c r="N39" s="310"/>
    </row>
    <row r="40" spans="1:14" ht="16.350000000000001" customHeight="1" x14ac:dyDescent="0.25">
      <c r="A40"/>
      <c r="B40" s="331"/>
      <c r="C40" s="332"/>
      <c r="D40" s="312"/>
      <c r="E40" s="331"/>
      <c r="F40" s="312"/>
      <c r="G40" s="331"/>
      <c r="H40" s="331"/>
      <c r="I40" s="310"/>
      <c r="J40" s="310"/>
      <c r="K40" s="310"/>
      <c r="L40" s="310"/>
      <c r="M40" s="310"/>
      <c r="N40" s="310"/>
    </row>
    <row r="41" spans="1:14" ht="16.350000000000001" customHeight="1" x14ac:dyDescent="0.25">
      <c r="A41"/>
      <c r="B41" s="330"/>
      <c r="C41" s="329"/>
      <c r="D41"/>
      <c r="E41" s="333"/>
      <c r="F41"/>
      <c r="G41" s="330"/>
      <c r="H41" s="330"/>
      <c r="I41" s="314"/>
      <c r="J41" s="314"/>
      <c r="K41" s="314"/>
      <c r="L41" s="314"/>
      <c r="M41" s="314"/>
      <c r="N41" s="310"/>
    </row>
    <row r="42" spans="1:14" ht="16.350000000000001" customHeight="1" x14ac:dyDescent="0.25">
      <c r="A42"/>
      <c r="B42" s="330"/>
      <c r="C42"/>
      <c r="D42" s="329"/>
      <c r="E42" s="329"/>
      <c r="F42" s="330"/>
      <c r="G42"/>
      <c r="H42" s="330"/>
      <c r="I42" s="314"/>
      <c r="J42" s="314"/>
      <c r="K42" s="314"/>
      <c r="L42" s="314"/>
      <c r="M42" s="314"/>
      <c r="N42" s="310"/>
    </row>
    <row r="43" spans="1:14" ht="16.350000000000001" customHeight="1" x14ac:dyDescent="0.25">
      <c r="A43"/>
      <c r="B43" s="331"/>
      <c r="C43" s="312"/>
      <c r="D43" s="332"/>
      <c r="E43" s="312"/>
      <c r="F43" s="331"/>
      <c r="G43" s="312"/>
      <c r="H43" s="331"/>
      <c r="I43" s="310"/>
      <c r="J43" s="310"/>
      <c r="K43" s="310"/>
      <c r="L43" s="310"/>
      <c r="M43" s="310"/>
      <c r="N43" s="310"/>
    </row>
    <row r="44" spans="1:14" ht="16.350000000000001" customHeight="1" x14ac:dyDescent="0.25">
      <c r="A44"/>
      <c r="B44" s="330"/>
      <c r="C44"/>
      <c r="D44" s="329"/>
      <c r="E44"/>
      <c r="F44" s="330"/>
      <c r="G44"/>
      <c r="H44" s="330"/>
      <c r="I44" s="310"/>
      <c r="J44" s="310"/>
      <c r="K44" s="310"/>
      <c r="L44" s="310"/>
      <c r="M44" s="310"/>
      <c r="N44" s="310"/>
    </row>
    <row r="45" spans="1:14" ht="16.350000000000001" customHeight="1" x14ac:dyDescent="0.25">
      <c r="A45"/>
      <c r="B45" s="330"/>
      <c r="C45"/>
      <c r="D45" s="329"/>
      <c r="E45"/>
      <c r="F45" s="330"/>
      <c r="G45"/>
      <c r="H45" s="330"/>
      <c r="I45" s="310"/>
      <c r="J45" s="310"/>
      <c r="K45" s="310"/>
      <c r="L45" s="310"/>
      <c r="M45" s="310"/>
      <c r="N45" s="310"/>
    </row>
    <row r="46" spans="1:14" ht="16.350000000000001" customHeight="1" x14ac:dyDescent="0.25">
      <c r="A46"/>
      <c r="B46" s="331"/>
      <c r="C46" s="312"/>
      <c r="D46" s="332"/>
      <c r="E46" s="312"/>
      <c r="F46" s="331"/>
      <c r="G46" s="312"/>
      <c r="H46" s="331"/>
      <c r="I46" s="310"/>
      <c r="J46" s="310"/>
      <c r="K46" s="310"/>
      <c r="L46" s="310"/>
      <c r="M46" s="310"/>
      <c r="N46" s="310"/>
    </row>
    <row r="47" spans="1:14" ht="16.350000000000001" customHeight="1" x14ac:dyDescent="0.25">
      <c r="A47"/>
      <c r="B47" s="330"/>
      <c r="C47"/>
      <c r="D47" s="329"/>
      <c r="E47"/>
      <c r="F47" s="330"/>
      <c r="G47"/>
      <c r="H47" s="330"/>
      <c r="I47" s="310"/>
      <c r="J47" s="310"/>
      <c r="K47" s="310"/>
      <c r="L47" s="310"/>
      <c r="M47" s="310"/>
      <c r="N47" s="310"/>
    </row>
    <row r="48" spans="1:14" ht="16.350000000000001" customHeight="1" x14ac:dyDescent="0.25">
      <c r="A48"/>
      <c r="B48" s="330"/>
      <c r="C48"/>
      <c r="D48" s="329"/>
      <c r="E48"/>
      <c r="F48" s="330"/>
      <c r="G48"/>
      <c r="H48" s="330"/>
      <c r="I48" s="310"/>
      <c r="J48" s="310"/>
      <c r="K48" s="310"/>
      <c r="L48" s="310"/>
      <c r="M48" s="310"/>
      <c r="N48" s="310"/>
    </row>
    <row r="49" spans="1:15" ht="16.350000000000001" customHeight="1" x14ac:dyDescent="0.25">
      <c r="A49"/>
      <c r="B49" s="331"/>
      <c r="C49" s="312"/>
      <c r="D49" s="332"/>
      <c r="E49" s="312"/>
      <c r="F49" s="331"/>
      <c r="G49" s="312"/>
      <c r="H49" s="331"/>
      <c r="I49" s="310"/>
      <c r="J49" s="310"/>
      <c r="K49" s="310"/>
      <c r="L49" s="310"/>
      <c r="M49" s="310"/>
      <c r="N49" s="310"/>
    </row>
    <row r="50" spans="1:15" ht="16.350000000000001" customHeight="1" x14ac:dyDescent="0.25">
      <c r="A50"/>
      <c r="B50" s="330"/>
      <c r="C50"/>
      <c r="D50" s="329"/>
      <c r="E50"/>
      <c r="F50" s="330"/>
      <c r="G50"/>
      <c r="H50" s="330"/>
      <c r="I50" s="310"/>
      <c r="J50" s="310"/>
      <c r="K50" s="310"/>
      <c r="L50" s="310"/>
      <c r="M50" s="310"/>
      <c r="N50" s="310"/>
    </row>
    <row r="51" spans="1:15" ht="16.350000000000001" customHeight="1" x14ac:dyDescent="0.25">
      <c r="A51"/>
      <c r="B51" s="330"/>
      <c r="C51"/>
      <c r="D51" s="329"/>
      <c r="E51"/>
      <c r="F51" s="330"/>
      <c r="G51"/>
      <c r="H51" s="330"/>
      <c r="I51" s="310"/>
      <c r="J51" s="310"/>
      <c r="K51" s="310"/>
      <c r="L51" s="310"/>
      <c r="M51" s="310"/>
      <c r="N51" s="310"/>
    </row>
    <row r="52" spans="1:15" ht="16.350000000000001" customHeight="1" x14ac:dyDescent="0.25">
      <c r="A52"/>
      <c r="B52" s="330"/>
      <c r="C52"/>
      <c r="D52" s="329"/>
      <c r="E52"/>
      <c r="F52" s="330"/>
      <c r="G52"/>
      <c r="H52" s="330"/>
      <c r="I52" s="310"/>
      <c r="J52" s="310"/>
      <c r="K52" s="310"/>
      <c r="L52" s="310"/>
      <c r="M52" s="310"/>
      <c r="N52" s="310"/>
    </row>
    <row r="53" spans="1:15" ht="16.350000000000001" customHeight="1" x14ac:dyDescent="0.25">
      <c r="A53"/>
      <c r="B53" s="331"/>
      <c r="C53" s="312"/>
      <c r="D53" s="332"/>
      <c r="E53" s="312"/>
      <c r="F53" s="331"/>
      <c r="G53" s="312"/>
      <c r="H53" s="331"/>
      <c r="I53" s="310"/>
      <c r="J53" s="310"/>
      <c r="K53" s="310"/>
      <c r="L53" s="310"/>
      <c r="M53" s="310"/>
      <c r="N53" s="310"/>
    </row>
    <row r="54" spans="1:15" ht="16.350000000000001" customHeight="1" x14ac:dyDescent="0.25">
      <c r="A54"/>
      <c r="B54" s="333"/>
      <c r="C54" s="334"/>
      <c r="D54"/>
      <c r="E54" s="333"/>
      <c r="F54"/>
      <c r="G54" s="333"/>
      <c r="H54" s="333"/>
      <c r="I54" s="310"/>
      <c r="J54" s="310"/>
      <c r="K54" s="310"/>
      <c r="L54" s="310"/>
      <c r="M54" s="310"/>
      <c r="N54" s="310"/>
    </row>
    <row r="55" spans="1:15" ht="16.350000000000001" customHeight="1" x14ac:dyDescent="0.25">
      <c r="A55"/>
      <c r="B55" s="330"/>
      <c r="C55" s="329"/>
      <c r="D55"/>
      <c r="E55" s="330"/>
      <c r="F55"/>
      <c r="G55" s="330"/>
      <c r="H55" s="330"/>
      <c r="I55" s="310"/>
      <c r="J55" s="310"/>
      <c r="K55" s="310"/>
      <c r="L55" s="310"/>
      <c r="M55" s="310"/>
      <c r="N55" s="310"/>
    </row>
    <row r="56" spans="1:15" ht="16.350000000000001" customHeight="1" x14ac:dyDescent="0.25">
      <c r="A56"/>
      <c r="B56" s="322"/>
      <c r="C56" s="323"/>
      <c r="D56" s="335"/>
      <c r="E56" s="322"/>
      <c r="F56" s="335"/>
      <c r="G56" s="322"/>
      <c r="H56" s="322"/>
      <c r="I56" s="310"/>
      <c r="J56" s="310"/>
      <c r="K56" s="310"/>
      <c r="L56" s="310"/>
      <c r="M56" s="310"/>
      <c r="N56" s="310"/>
    </row>
    <row r="57" spans="1:15" ht="16.350000000000001" customHeight="1" x14ac:dyDescent="0.25">
      <c r="A57"/>
      <c r="B57" s="326"/>
      <c r="C57" s="327"/>
      <c r="D57" s="1"/>
      <c r="E57" s="326"/>
      <c r="F57" s="1"/>
      <c r="G57" s="326"/>
      <c r="H57" s="326"/>
      <c r="I57" s="310"/>
      <c r="J57" s="310"/>
      <c r="K57" s="310"/>
      <c r="L57" s="310"/>
      <c r="M57" s="310"/>
      <c r="N57" s="310"/>
      <c r="O57" s="310"/>
    </row>
    <row r="58" spans="1:15" ht="16.350000000000001" customHeight="1" x14ac:dyDescent="0.25">
      <c r="A58"/>
      <c r="B58" s="326"/>
      <c r="C58" s="327"/>
      <c r="D58" s="1"/>
      <c r="E58" s="326"/>
      <c r="F58" s="1"/>
      <c r="G58" s="326"/>
      <c r="H58" s="326"/>
      <c r="I58" s="310"/>
      <c r="J58" s="310"/>
      <c r="K58" s="310"/>
      <c r="L58" s="310"/>
      <c r="M58" s="310"/>
      <c r="N58" s="310"/>
    </row>
    <row r="59" spans="1:15" ht="16.350000000000001" customHeight="1" x14ac:dyDescent="0.25">
      <c r="A59" s="329"/>
      <c r="B59" s="331"/>
      <c r="C59" s="332"/>
      <c r="D59" s="312"/>
      <c r="E59" s="331"/>
      <c r="F59" s="312"/>
      <c r="G59" s="331"/>
      <c r="H59" s="331"/>
      <c r="I59" s="310"/>
      <c r="J59" s="310"/>
      <c r="K59" s="310"/>
      <c r="L59" s="310"/>
      <c r="M59" s="310"/>
      <c r="N59" s="310"/>
      <c r="O59" s="310"/>
    </row>
    <row r="60" spans="1:15" ht="16.350000000000001" customHeight="1" x14ac:dyDescent="0.25">
      <c r="A60"/>
      <c r="B60"/>
      <c r="C60"/>
      <c r="D60"/>
      <c r="E60"/>
      <c r="F60"/>
      <c r="G60"/>
      <c r="H60"/>
      <c r="I60" s="310"/>
      <c r="J60" s="310"/>
      <c r="K60" s="310"/>
      <c r="L60" s="310"/>
      <c r="M60" s="310"/>
      <c r="N60" s="310"/>
      <c r="O60" s="310"/>
    </row>
    <row r="61" spans="1:15" ht="16.350000000000001" customHeight="1" x14ac:dyDescent="0.25">
      <c r="A61"/>
      <c r="B61" s="67" t="s">
        <v>183</v>
      </c>
      <c r="C61" s="67"/>
      <c r="D61" s="67"/>
      <c r="E61" s="67"/>
      <c r="F61" s="67"/>
      <c r="G61" s="67"/>
      <c r="H61"/>
      <c r="I61" s="310"/>
      <c r="J61" s="310"/>
      <c r="K61" s="310"/>
      <c r="L61" s="310"/>
      <c r="M61" s="310"/>
      <c r="N61" s="310"/>
      <c r="O61" s="310"/>
    </row>
    <row r="62" spans="1:15" ht="16.350000000000001" customHeight="1" x14ac:dyDescent="0.25">
      <c r="A62"/>
      <c r="B62" s="67" t="s">
        <v>184</v>
      </c>
      <c r="C62" s="67"/>
      <c r="D62" s="67"/>
      <c r="E62" s="67"/>
      <c r="F62" s="67"/>
      <c r="G62" s="67"/>
      <c r="H62"/>
      <c r="I62" s="310"/>
      <c r="J62" s="310"/>
      <c r="K62" s="310"/>
      <c r="L62" s="310"/>
      <c r="M62" s="310"/>
      <c r="N62" s="310"/>
      <c r="O62" s="310"/>
    </row>
    <row r="63" spans="1:15" ht="16.350000000000001" customHeight="1" x14ac:dyDescent="0.25">
      <c r="A63"/>
      <c r="B63" s="67" t="s">
        <v>185</v>
      </c>
      <c r="C63" s="67"/>
      <c r="D63" s="67"/>
      <c r="E63" s="67"/>
      <c r="F63" s="67"/>
      <c r="G63" s="67"/>
      <c r="H63"/>
      <c r="I63" s="310"/>
      <c r="J63" s="310"/>
      <c r="K63" s="310"/>
      <c r="L63" s="310"/>
      <c r="M63" s="310"/>
      <c r="N63" s="310"/>
      <c r="O63" s="310"/>
    </row>
    <row r="64" spans="1:15" ht="16.350000000000001" customHeight="1" x14ac:dyDescent="0.25">
      <c r="A64"/>
      <c r="B64"/>
      <c r="C64"/>
      <c r="D64"/>
      <c r="E64"/>
      <c r="F64"/>
      <c r="G64"/>
      <c r="H64"/>
      <c r="I64" s="310"/>
      <c r="J64" s="310"/>
      <c r="K64" s="310"/>
      <c r="L64" s="310"/>
      <c r="M64" s="310"/>
      <c r="N64" s="310"/>
      <c r="O64" s="310"/>
    </row>
    <row r="65" spans="4:15" ht="16.350000000000001" customHeight="1" x14ac:dyDescent="0.25">
      <c r="D65" s="310"/>
      <c r="E65" s="310"/>
      <c r="F65" s="310"/>
      <c r="G65" s="310"/>
      <c r="H65" s="310"/>
      <c r="I65" s="310"/>
      <c r="J65" s="310"/>
      <c r="K65" s="310"/>
      <c r="L65" s="310"/>
      <c r="M65" s="310"/>
      <c r="N65" s="310"/>
      <c r="O65" s="310"/>
    </row>
    <row r="66" spans="4:15" ht="16.350000000000001" customHeight="1" x14ac:dyDescent="0.25"/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INSTRUCTIONS</vt:lpstr>
      <vt:lpstr>OAA-NSIP 106</vt:lpstr>
      <vt:lpstr>OAA 105 3B</vt:lpstr>
      <vt:lpstr>OAA 105 C1</vt:lpstr>
      <vt:lpstr>OAA 105 C2</vt:lpstr>
      <vt:lpstr>OAA 105 3D</vt:lpstr>
      <vt:lpstr>OAA 105 3E</vt:lpstr>
      <vt:lpstr>NSIP 105</vt:lpstr>
      <vt:lpstr>NSIP 118</vt:lpstr>
      <vt:lpstr>CMBE Form</vt:lpstr>
      <vt:lpstr>'NSIP 105'!Print_Area</vt:lpstr>
      <vt:lpstr>'OAA-NSIP 106'!Print_Area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C. McNeese</dc:creator>
  <cp:lastModifiedBy>Stanley McNeese</cp:lastModifiedBy>
  <cp:lastPrinted>2019-10-03T13:21:14Z</cp:lastPrinted>
  <dcterms:created xsi:type="dcterms:W3CDTF">2018-11-05T13:00:15Z</dcterms:created>
  <dcterms:modified xsi:type="dcterms:W3CDTF">2025-01-28T17:08:23Z</dcterms:modified>
</cp:coreProperties>
</file>