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oombsa\AppData\Local\Microsoft\Windows\INetCache\Content.Outlook\91MR007O\"/>
    </mc:Choice>
  </mc:AlternateContent>
  <xr:revisionPtr revIDLastSave="0" documentId="8_{8BDA86A2-19E2-42F2-8514-510B92E40390}" xr6:coauthVersionLast="47" xr6:coauthVersionMax="47" xr10:uidLastSave="{00000000-0000-0000-0000-000000000000}"/>
  <bookViews>
    <workbookView xWindow="29610" yWindow="-120" windowWidth="28110" windowHeight="16440" activeTab="6" xr2:uid="{00000000-000D-0000-FFFF-FFFF00000000}"/>
  </bookViews>
  <sheets>
    <sheet name="OAA-NSIP 106" sheetId="2" r:id="rId1"/>
    <sheet name="OAA 105 3B" sheetId="1" r:id="rId2"/>
    <sheet name="OAA 105 C1" sheetId="8" r:id="rId3"/>
    <sheet name="OAA 105 C2" sheetId="7" r:id="rId4"/>
    <sheet name="OAA 105 3D" sheetId="6" r:id="rId5"/>
    <sheet name="OAA 105 3E" sheetId="5" r:id="rId6"/>
    <sheet name="NSIP 105" sheetId="3" r:id="rId7"/>
    <sheet name="NSIP 118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E33" i="3"/>
  <c r="H29" i="2"/>
  <c r="H39" i="2"/>
  <c r="I27" i="5" l="1"/>
  <c r="I25" i="5"/>
  <c r="I24" i="5"/>
  <c r="I27" i="6"/>
  <c r="I25" i="6"/>
  <c r="I24" i="6"/>
  <c r="I27" i="7"/>
  <c r="I25" i="7"/>
  <c r="I24" i="7"/>
  <c r="I27" i="8"/>
  <c r="I25" i="8"/>
  <c r="I24" i="8"/>
  <c r="I27" i="1"/>
  <c r="I25" i="1"/>
  <c r="I24" i="1"/>
  <c r="A12" i="3"/>
  <c r="A11" i="3"/>
  <c r="A10" i="3"/>
  <c r="A9" i="3"/>
  <c r="A9" i="5"/>
  <c r="A8" i="5"/>
  <c r="A7" i="5"/>
  <c r="A6" i="5"/>
  <c r="A9" i="6"/>
  <c r="A8" i="6"/>
  <c r="A7" i="6"/>
  <c r="A6" i="6"/>
  <c r="A9" i="7"/>
  <c r="A8" i="7"/>
  <c r="A7" i="7"/>
  <c r="A6" i="7"/>
  <c r="A9" i="8"/>
  <c r="A8" i="8"/>
  <c r="A7" i="8"/>
  <c r="A6" i="8"/>
  <c r="F26" i="3" l="1"/>
  <c r="H26" i="3" s="1"/>
  <c r="E26" i="3"/>
  <c r="G26" i="3" s="1"/>
  <c r="H28" i="3"/>
  <c r="G28" i="3"/>
  <c r="H27" i="3"/>
  <c r="G27" i="3"/>
  <c r="J29" i="3"/>
  <c r="I29" i="3"/>
  <c r="I37" i="2"/>
  <c r="C5" i="4"/>
  <c r="A14" i="4"/>
  <c r="H12" i="3"/>
  <c r="H10" i="3"/>
  <c r="H8" i="3"/>
  <c r="H6" i="3"/>
  <c r="A9" i="1"/>
  <c r="A8" i="1"/>
  <c r="A7" i="1"/>
  <c r="A6" i="1"/>
  <c r="B49" i="5"/>
  <c r="M48" i="5"/>
  <c r="G31" i="2" s="1"/>
  <c r="H47" i="5"/>
  <c r="G47" i="5"/>
  <c r="G46" i="5"/>
  <c r="H46" i="5"/>
  <c r="G45" i="5"/>
  <c r="H45" i="5"/>
  <c r="G44" i="5"/>
  <c r="E44" i="5"/>
  <c r="H44" i="5" s="1"/>
  <c r="G43" i="5"/>
  <c r="E43" i="5"/>
  <c r="H43" i="5" s="1"/>
  <c r="G42" i="5"/>
  <c r="E42" i="5"/>
  <c r="H42" i="5" s="1"/>
  <c r="G41" i="5"/>
  <c r="E41" i="5"/>
  <c r="H41" i="5" s="1"/>
  <c r="G40" i="5"/>
  <c r="E40" i="5"/>
  <c r="H40" i="5" s="1"/>
  <c r="G39" i="5"/>
  <c r="E39" i="5"/>
  <c r="H39" i="5" s="1"/>
  <c r="G38" i="5"/>
  <c r="E38" i="5"/>
  <c r="H38" i="5" s="1"/>
  <c r="G37" i="5"/>
  <c r="E37" i="5"/>
  <c r="H37" i="5" s="1"/>
  <c r="J12" i="5"/>
  <c r="J10" i="5"/>
  <c r="J8" i="5"/>
  <c r="J6" i="5"/>
  <c r="B49" i="6"/>
  <c r="M48" i="6"/>
  <c r="F31" i="2" s="1"/>
  <c r="G47" i="6"/>
  <c r="E47" i="6"/>
  <c r="H47" i="6" s="1"/>
  <c r="G46" i="6"/>
  <c r="E46" i="6"/>
  <c r="H46" i="6" s="1"/>
  <c r="G45" i="6"/>
  <c r="E45" i="6"/>
  <c r="H45" i="6" s="1"/>
  <c r="G44" i="6"/>
  <c r="E44" i="6"/>
  <c r="H44" i="6" s="1"/>
  <c r="G43" i="6"/>
  <c r="E43" i="6"/>
  <c r="H43" i="6" s="1"/>
  <c r="G42" i="6"/>
  <c r="E42" i="6"/>
  <c r="H42" i="6" s="1"/>
  <c r="G41" i="6"/>
  <c r="E41" i="6"/>
  <c r="H41" i="6" s="1"/>
  <c r="G40" i="6"/>
  <c r="E40" i="6"/>
  <c r="H40" i="6" s="1"/>
  <c r="G39" i="6"/>
  <c r="E39" i="6"/>
  <c r="H39" i="6" s="1"/>
  <c r="G38" i="6"/>
  <c r="E38" i="6"/>
  <c r="H38" i="6" s="1"/>
  <c r="G37" i="6"/>
  <c r="E37" i="6"/>
  <c r="H37" i="6" s="1"/>
  <c r="J12" i="6"/>
  <c r="J10" i="6"/>
  <c r="J8" i="6"/>
  <c r="J6" i="6"/>
  <c r="B49" i="7"/>
  <c r="M48" i="7"/>
  <c r="E31" i="2" s="1"/>
  <c r="G47" i="7"/>
  <c r="E47" i="7"/>
  <c r="H47" i="7" s="1"/>
  <c r="G46" i="7"/>
  <c r="E46" i="7"/>
  <c r="H46" i="7" s="1"/>
  <c r="G45" i="7"/>
  <c r="E45" i="7"/>
  <c r="H45" i="7" s="1"/>
  <c r="G44" i="7"/>
  <c r="E44" i="7"/>
  <c r="H44" i="7" s="1"/>
  <c r="G43" i="7"/>
  <c r="E43" i="7"/>
  <c r="H43" i="7" s="1"/>
  <c r="G42" i="7"/>
  <c r="E42" i="7"/>
  <c r="H42" i="7" s="1"/>
  <c r="G41" i="7"/>
  <c r="E41" i="7"/>
  <c r="H41" i="7" s="1"/>
  <c r="G40" i="7"/>
  <c r="E40" i="7"/>
  <c r="H40" i="7" s="1"/>
  <c r="G39" i="7"/>
  <c r="E39" i="7"/>
  <c r="H39" i="7" s="1"/>
  <c r="G38" i="7"/>
  <c r="E38" i="7"/>
  <c r="H38" i="7" s="1"/>
  <c r="G37" i="7"/>
  <c r="E37" i="7"/>
  <c r="H37" i="7" s="1"/>
  <c r="J12" i="7"/>
  <c r="J10" i="7"/>
  <c r="J8" i="7"/>
  <c r="J6" i="7"/>
  <c r="B49" i="8"/>
  <c r="M48" i="8"/>
  <c r="D31" i="2" s="1"/>
  <c r="G47" i="8"/>
  <c r="E47" i="8"/>
  <c r="H47" i="8" s="1"/>
  <c r="G46" i="8"/>
  <c r="E46" i="8"/>
  <c r="H46" i="8" s="1"/>
  <c r="G45" i="8"/>
  <c r="E45" i="8"/>
  <c r="H45" i="8" s="1"/>
  <c r="G44" i="8"/>
  <c r="E44" i="8"/>
  <c r="H44" i="8" s="1"/>
  <c r="G43" i="8"/>
  <c r="E43" i="8"/>
  <c r="H43" i="8" s="1"/>
  <c r="G42" i="8"/>
  <c r="E42" i="8"/>
  <c r="H42" i="8" s="1"/>
  <c r="G41" i="8"/>
  <c r="E41" i="8"/>
  <c r="H41" i="8" s="1"/>
  <c r="G40" i="8"/>
  <c r="E40" i="8"/>
  <c r="H40" i="8" s="1"/>
  <c r="G39" i="8"/>
  <c r="E39" i="8"/>
  <c r="H39" i="8" s="1"/>
  <c r="G38" i="8"/>
  <c r="E38" i="8"/>
  <c r="H38" i="8" s="1"/>
  <c r="G37" i="8"/>
  <c r="E37" i="8"/>
  <c r="H37" i="8" s="1"/>
  <c r="J12" i="8"/>
  <c r="J10" i="8"/>
  <c r="J8" i="8"/>
  <c r="J6" i="8"/>
  <c r="J12" i="1"/>
  <c r="J10" i="1"/>
  <c r="J8" i="1"/>
  <c r="J6" i="1"/>
  <c r="D23" i="6" l="1"/>
  <c r="D27" i="6" s="1"/>
  <c r="K27" i="6" s="1"/>
  <c r="F29" i="2"/>
  <c r="F33" i="2" s="1"/>
  <c r="D23" i="5"/>
  <c r="D27" i="5" s="1"/>
  <c r="D29" i="5" s="1"/>
  <c r="G29" i="2"/>
  <c r="G33" i="2" s="1"/>
  <c r="H29" i="3"/>
  <c r="H31" i="3" s="1"/>
  <c r="D23" i="8"/>
  <c r="D27" i="8" s="1"/>
  <c r="D29" i="8" s="1"/>
  <c r="D29" i="2"/>
  <c r="D33" i="2" s="1"/>
  <c r="D23" i="7"/>
  <c r="D27" i="7" s="1"/>
  <c r="K27" i="7" s="1"/>
  <c r="E29" i="2"/>
  <c r="E33" i="2" s="1"/>
  <c r="F29" i="3"/>
  <c r="F33" i="3" s="1"/>
  <c r="K27" i="8"/>
  <c r="K27" i="5"/>
  <c r="H49" i="6"/>
  <c r="E49" i="6"/>
  <c r="F35" i="2" s="1"/>
  <c r="F39" i="2" s="1"/>
  <c r="C14" i="4"/>
  <c r="C16" i="4" s="1"/>
  <c r="H49" i="7"/>
  <c r="F31" i="3"/>
  <c r="D29" i="7"/>
  <c r="H49" i="8"/>
  <c r="E49" i="8"/>
  <c r="D35" i="2" s="1"/>
  <c r="D39" i="2" s="1"/>
  <c r="E29" i="3"/>
  <c r="G29" i="3"/>
  <c r="H49" i="5"/>
  <c r="E49" i="5"/>
  <c r="G35" i="2" s="1"/>
  <c r="G39" i="2" s="1"/>
  <c r="E49" i="7"/>
  <c r="E35" i="2" s="1"/>
  <c r="E39" i="2" s="1"/>
  <c r="M48" i="1"/>
  <c r="C31" i="2" s="1"/>
  <c r="B49" i="1"/>
  <c r="G47" i="1"/>
  <c r="H47" i="1"/>
  <c r="H46" i="1"/>
  <c r="G46" i="1"/>
  <c r="H45" i="1"/>
  <c r="G45" i="1"/>
  <c r="G44" i="1"/>
  <c r="E44" i="1"/>
  <c r="H44" i="1" s="1"/>
  <c r="G43" i="1"/>
  <c r="E43" i="1"/>
  <c r="H43" i="1" s="1"/>
  <c r="G42" i="1"/>
  <c r="E42" i="1"/>
  <c r="H42" i="1" s="1"/>
  <c r="G41" i="1"/>
  <c r="E41" i="1"/>
  <c r="H41" i="1" s="1"/>
  <c r="G40" i="1"/>
  <c r="E40" i="1"/>
  <c r="H40" i="1" s="1"/>
  <c r="G39" i="1"/>
  <c r="E39" i="1"/>
  <c r="H39" i="1" s="1"/>
  <c r="G38" i="1"/>
  <c r="E38" i="1"/>
  <c r="H38" i="1" s="1"/>
  <c r="G37" i="1"/>
  <c r="E37" i="1"/>
  <c r="H37" i="1" s="1"/>
  <c r="G31" i="3" l="1"/>
  <c r="H35" i="3" s="1"/>
  <c r="H33" i="3"/>
  <c r="E45" i="3"/>
  <c r="E47" i="3" s="1"/>
  <c r="H31" i="2"/>
  <c r="H33" i="2" s="1"/>
  <c r="D29" i="6"/>
  <c r="G23" i="5"/>
  <c r="G23" i="6"/>
  <c r="E43" i="3"/>
  <c r="G23" i="7"/>
  <c r="G23" i="8"/>
  <c r="D23" i="1"/>
  <c r="C29" i="2"/>
  <c r="C33" i="2" s="1"/>
  <c r="B14" i="4"/>
  <c r="E31" i="3"/>
  <c r="D27" i="1"/>
  <c r="K27" i="1" s="1"/>
  <c r="H49" i="1"/>
  <c r="E49" i="1"/>
  <c r="C35" i="2" s="1"/>
  <c r="C39" i="2" s="1"/>
  <c r="I35" i="2" l="1"/>
  <c r="I39" i="2" s="1"/>
  <c r="D29" i="1"/>
  <c r="G26" i="5"/>
  <c r="G29" i="5" s="1"/>
  <c r="I23" i="5"/>
  <c r="G26" i="6"/>
  <c r="G29" i="6" s="1"/>
  <c r="I23" i="6"/>
  <c r="I23" i="7"/>
  <c r="G26" i="7"/>
  <c r="G29" i="7" s="1"/>
  <c r="G26" i="8"/>
  <c r="G29" i="8" s="1"/>
  <c r="I23" i="8"/>
  <c r="G23" i="1"/>
  <c r="B16" i="4"/>
  <c r="D16" i="4" s="1"/>
  <c r="D14" i="4"/>
  <c r="I29" i="2"/>
  <c r="I26" i="5" l="1"/>
  <c r="K23" i="5"/>
  <c r="K23" i="6"/>
  <c r="I26" i="6"/>
  <c r="I29" i="6" s="1"/>
  <c r="K29" i="6" s="1"/>
  <c r="I26" i="7"/>
  <c r="K23" i="7"/>
  <c r="K23" i="8"/>
  <c r="I26" i="8"/>
  <c r="G26" i="1"/>
  <c r="I23" i="1"/>
  <c r="I29" i="8" l="1"/>
  <c r="K29" i="8" s="1"/>
  <c r="I29" i="7"/>
  <c r="K29" i="7" s="1"/>
  <c r="I29" i="5"/>
  <c r="K29" i="5" s="1"/>
  <c r="I26" i="1"/>
  <c r="K23" i="1"/>
  <c r="I31" i="2"/>
  <c r="I33" i="2" s="1"/>
  <c r="G29" i="1"/>
  <c r="I29" i="1" l="1"/>
  <c r="K29" i="1" s="1"/>
</calcChain>
</file>

<file path=xl/sharedStrings.xml><?xml version="1.0" encoding="utf-8"?>
<sst xmlns="http://schemas.openxmlformats.org/spreadsheetml/2006/main" count="482" uniqueCount="166">
  <si>
    <t>PROVIDER NAME, ADDRESS, PHONE# and FEID#</t>
  </si>
  <si>
    <t>THIS REPORT PERIOD:</t>
  </si>
  <si>
    <t>OAA III-B</t>
  </si>
  <si>
    <t>OAA III-C1</t>
  </si>
  <si>
    <t>OAA III-C2</t>
  </si>
  <si>
    <t>OAA III-D</t>
  </si>
  <si>
    <t>OAA III-E</t>
  </si>
  <si>
    <t>REPORT #:</t>
  </si>
  <si>
    <t>PSA #11</t>
  </si>
  <si>
    <r>
      <t>CERTIFICATION:</t>
    </r>
    <r>
      <rPr>
        <sz val="9"/>
        <rFont val="Arial"/>
        <family val="2"/>
      </rPr>
      <t xml:space="preserve">   I certify to the best of my knowledge and belief that this report is complete and correct and all outlays herein are for purposes set forth in</t>
    </r>
  </si>
  <si>
    <t>the contract.  Further, I certify that the attached monthly and YTD service units/unduplicated clients' report is correct.</t>
  </si>
  <si>
    <t>Prepared by: _______________________________ Date:_________  Approved by:________________________ Date: ____________</t>
  </si>
  <si>
    <t xml:space="preserve">______________ </t>
  </si>
  <si>
    <t xml:space="preserve">   Approved by:  ___________________ Date: __________</t>
  </si>
  <si>
    <t xml:space="preserve">A.   Approved Budget  </t>
  </si>
  <si>
    <t>D.  % of Approved</t>
  </si>
  <si>
    <t xml:space="preserve">        for this report </t>
  </si>
  <si>
    <t xml:space="preserve">         Year to Date</t>
  </si>
  <si>
    <t xml:space="preserve">            Budget</t>
  </si>
  <si>
    <t xml:space="preserve">    (A)</t>
  </si>
  <si>
    <t xml:space="preserve"> (B)</t>
  </si>
  <si>
    <t xml:space="preserve">       (C)</t>
  </si>
  <si>
    <t xml:space="preserve">  (D)</t>
  </si>
  <si>
    <t xml:space="preserve">            (E)</t>
  </si>
  <si>
    <t xml:space="preserve">      (F)</t>
  </si>
  <si>
    <t xml:space="preserve">      (G)</t>
  </si>
  <si>
    <t xml:space="preserve">       (A)</t>
  </si>
  <si>
    <t xml:space="preserve">       (B)</t>
  </si>
  <si>
    <t>Services</t>
  </si>
  <si>
    <t xml:space="preserve"> Contract</t>
  </si>
  <si>
    <t xml:space="preserve">  Billable</t>
  </si>
  <si>
    <t>Unit Rate</t>
  </si>
  <si>
    <t xml:space="preserve"> Amount Earned</t>
  </si>
  <si>
    <t xml:space="preserve">    Y-T-D</t>
  </si>
  <si>
    <t xml:space="preserve">Current Month </t>
  </si>
  <si>
    <t>Y-T-D</t>
  </si>
  <si>
    <t xml:space="preserve"> Amount</t>
  </si>
  <si>
    <t xml:space="preserve">  Units</t>
  </si>
  <si>
    <t xml:space="preserve">    This Period</t>
  </si>
  <si>
    <t xml:space="preserve">    Billable</t>
  </si>
  <si>
    <t xml:space="preserve">Undup Clients </t>
  </si>
  <si>
    <t xml:space="preserve">    Units</t>
  </si>
  <si>
    <t xml:space="preserve">     Cost</t>
  </si>
  <si>
    <t>Served</t>
  </si>
  <si>
    <t>Total</t>
  </si>
  <si>
    <t>RECEIPTS AND EXPENDITURE REPORT</t>
  </si>
  <si>
    <t>PROGRAM FUNDING SOURCE :</t>
  </si>
  <si>
    <t xml:space="preserve"> </t>
  </si>
  <si>
    <t>NSIP</t>
  </si>
  <si>
    <t xml:space="preserve">CERTIFICATION :   I certify to the best of my knowledge and belief that this report is complete and all outlays herein are for purposes set forth  </t>
  </si>
  <si>
    <t xml:space="preserve">                                in the contract.</t>
  </si>
  <si>
    <t>YEAR TO DATE</t>
  </si>
  <si>
    <t>CURRENT MONTH</t>
  </si>
  <si>
    <t xml:space="preserve">CONGREGATE  </t>
  </si>
  <si>
    <t>HOME DELIVERED</t>
  </si>
  <si>
    <t>PSA/PROVIDER MONTHLY MEALS REPORT</t>
  </si>
  <si>
    <t>Provider Name</t>
  </si>
  <si>
    <t>Congregate Meals</t>
  </si>
  <si>
    <t>Home-Delivery  Meals</t>
  </si>
  <si>
    <t>I certify that the above information is accurate and complete to the best of my knowledge.</t>
  </si>
  <si>
    <t xml:space="preserve">REQUEST FOR PAYMENT </t>
  </si>
  <si>
    <t>TYPE OF REPORT:</t>
  </si>
  <si>
    <t>PROVIDER NAME, ADDRESS, PHONE &amp; FED ID NUMBER</t>
  </si>
  <si>
    <t xml:space="preserve">   Advance </t>
  </si>
  <si>
    <t xml:space="preserve">   Reimbursement</t>
  </si>
  <si>
    <t xml:space="preserve">   </t>
  </si>
  <si>
    <t>CERTIFICATION:   I hereby certify to the best of my knowledge that this request  conforms with the terms and the purposes set forth in the above contract.</t>
  </si>
  <si>
    <t xml:space="preserve">Prepared By:____________________________________________ Date: _____________   Approved By:__________________________________________  Date: ______________                    </t>
  </si>
  <si>
    <t xml:space="preserve">   BUDGET SUMMARY</t>
  </si>
  <si>
    <t xml:space="preserve">IIIB </t>
  </si>
  <si>
    <t>IIIC1</t>
  </si>
  <si>
    <t>IIIC2</t>
  </si>
  <si>
    <t xml:space="preserve"> IIID</t>
  </si>
  <si>
    <t xml:space="preserve"> IIIE</t>
  </si>
  <si>
    <t>TOTAL</t>
  </si>
  <si>
    <t>RECEIPTS &amp; UNIT COST REPORT</t>
  </si>
  <si>
    <t>OLDER AMERICANS ACT / NSIP</t>
  </si>
  <si>
    <t>X</t>
  </si>
  <si>
    <t>SCAS</t>
  </si>
  <si>
    <t>HOIM</t>
  </si>
  <si>
    <t>MATE</t>
  </si>
  <si>
    <t>Prior YTD $</t>
  </si>
  <si>
    <t>Prior YTD units</t>
  </si>
  <si>
    <t>Prior Mo. Receipts YTD</t>
  </si>
  <si>
    <t>Report Period</t>
  </si>
  <si>
    <t xml:space="preserve">Contract #:  </t>
  </si>
  <si>
    <t>Contract Period:</t>
  </si>
  <si>
    <t>OAA SubTitle IIIB</t>
  </si>
  <si>
    <t>OAA SubTitle IIIC1</t>
  </si>
  <si>
    <t>OAA SubTitle IIIC2</t>
  </si>
  <si>
    <t>OAA SubTitle IIID</t>
  </si>
  <si>
    <t>OAA SubTitle IIIE</t>
  </si>
  <si>
    <t>YTD Total  Meals</t>
  </si>
  <si>
    <t xml:space="preserve">  YTD Total Expenditures </t>
  </si>
  <si>
    <t xml:space="preserve">   MTD Total Meals</t>
  </si>
  <si>
    <t>MTD Total Expenditures</t>
  </si>
  <si>
    <t>Prepared by : _____________________________  Date :____________    Approved by : ______________________________  Date :_____________</t>
  </si>
  <si>
    <t>PROVIDER NAME, ADDRESS, PHONE#</t>
  </si>
  <si>
    <t>Provider Name:</t>
  </si>
  <si>
    <t>Provider Address:</t>
  </si>
  <si>
    <t>Provider Telephone:</t>
  </si>
  <si>
    <t xml:space="preserve">PSA Number </t>
  </si>
  <si>
    <t>Month of Report</t>
  </si>
  <si>
    <t>Number of days served this month</t>
  </si>
  <si>
    <t>Total number of meals, regardless of funding source, served to:</t>
  </si>
  <si>
    <t xml:space="preserve"> - all persons 60 years of age or older and their spouses, regardless of age</t>
  </si>
  <si>
    <t xml:space="preserve"> - volunteers, regardless of age, who provider services during meal hours on a Regular basis</t>
  </si>
  <si>
    <t xml:space="preserve">   elderly at which congregate meal services were provider during the month.</t>
  </si>
  <si>
    <t xml:space="preserve"> - handicapped or disabled individuals residing in housing facilities occupied primarily by</t>
  </si>
  <si>
    <t>TOTAL:</t>
  </si>
  <si>
    <t>Line 1 Times $ .72 cents per Meal</t>
  </si>
  <si>
    <t>CNML</t>
  </si>
  <si>
    <t>CNMLM</t>
  </si>
  <si>
    <t>CNMLV</t>
  </si>
  <si>
    <t>CNMLG</t>
  </si>
  <si>
    <t>NTSC</t>
  </si>
  <si>
    <t>NTED</t>
  </si>
  <si>
    <t>CNMLS</t>
  </si>
  <si>
    <t>NUCOI</t>
  </si>
  <si>
    <t>HDMH</t>
  </si>
  <si>
    <t>HDMF</t>
  </si>
  <si>
    <t>HDM</t>
  </si>
  <si>
    <t>CNMLB</t>
  </si>
  <si>
    <t>CNMLMB</t>
  </si>
  <si>
    <t>HDMG</t>
  </si>
  <si>
    <t>EHDM</t>
  </si>
  <si>
    <t>ENFIG</t>
  </si>
  <si>
    <t>MMISI</t>
  </si>
  <si>
    <t>PMPDG</t>
  </si>
  <si>
    <t>TCSG</t>
  </si>
  <si>
    <t>ASEQG</t>
  </si>
  <si>
    <t>Cost Reimb.</t>
  </si>
  <si>
    <t>SCSM</t>
  </si>
  <si>
    <t>OAA Funded Meals UNITS</t>
  </si>
  <si>
    <t>LSP Funded Meals  UNITS</t>
  </si>
  <si>
    <t>NDP Funded Meals UNITS</t>
  </si>
  <si>
    <t>Total Funded Meals UNITS</t>
  </si>
  <si>
    <t>Approved Contract Amount</t>
  </si>
  <si>
    <t>Actual Expenditures for this Report</t>
  </si>
  <si>
    <t xml:space="preserve">Total Expenditures Year to Date </t>
  </si>
  <si>
    <t xml:space="preserve">Contract Balance </t>
  </si>
  <si>
    <t>Signature: ___________________________</t>
  </si>
  <si>
    <t>Title: ______________</t>
  </si>
  <si>
    <t>Date: ______________</t>
  </si>
  <si>
    <t>PREVIOUS YTD UNITS</t>
  </si>
  <si>
    <t>PSA #11 OAA NSIP Forms, Revised October 2019</t>
  </si>
  <si>
    <r>
      <t xml:space="preserve">B.   Actual Total </t>
    </r>
    <r>
      <rPr>
        <b/>
        <sz val="10"/>
        <rFont val="Arial"/>
        <family val="2"/>
      </rPr>
      <t>Billing</t>
    </r>
  </si>
  <si>
    <r>
      <t xml:space="preserve">C.   Total </t>
    </r>
    <r>
      <rPr>
        <b/>
        <sz val="10"/>
        <rFont val="Arial"/>
        <family val="2"/>
      </rPr>
      <t>Billing</t>
    </r>
  </si>
  <si>
    <t>FORM 106</t>
  </si>
  <si>
    <r>
      <t xml:space="preserve">       </t>
    </r>
    <r>
      <rPr>
        <b/>
        <u/>
        <sz val="10"/>
        <rFont val="Arial"/>
        <family val="2"/>
      </rPr>
      <t>FUNDING SOURCE</t>
    </r>
  </si>
  <si>
    <t>INCOME/RECEIPTS</t>
  </si>
  <si>
    <t>Billable Unit Cost Report</t>
  </si>
  <si>
    <t>Unduplicated Clients Served</t>
  </si>
  <si>
    <t>EXPENDITURE COMPUTATION</t>
  </si>
  <si>
    <t>CONTRACT SUMMARY</t>
  </si>
  <si>
    <t>Federal Funds</t>
  </si>
  <si>
    <t>Program Income</t>
  </si>
  <si>
    <t>Cash Match (IIIB, C1, C2, IIIE)</t>
  </si>
  <si>
    <t>SUBTOTAL:  Cash Receipts</t>
  </si>
  <si>
    <t>Local In-Kind match</t>
  </si>
  <si>
    <t>TOTAL RECEIPTS</t>
  </si>
  <si>
    <t>Previous Month YTD Billed</t>
  </si>
  <si>
    <t>Prior Month Ending Contract  Balance</t>
  </si>
  <si>
    <t>Current Month Amount Billed</t>
  </si>
  <si>
    <t>Less Curretn Month Adv Payback</t>
  </si>
  <si>
    <t xml:space="preserve">Contracted Funds Requested for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</si>
</sst>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.5"/>
      <name val="Arial"/>
      <family val="2"/>
    </font>
    <font>
      <sz val="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4" fillId="0" borderId="0">
      <alignment vertical="top"/>
    </xf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3" xfId="0" applyFont="1" applyBorder="1"/>
    <xf numFmtId="0" fontId="1" fillId="0" borderId="0" xfId="0" applyFont="1"/>
    <xf numFmtId="0" fontId="2" fillId="0" borderId="4" xfId="0" applyFont="1" applyBorder="1"/>
    <xf numFmtId="0" fontId="3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4" fillId="0" borderId="2" xfId="0" applyFont="1" applyBorder="1"/>
    <xf numFmtId="0" fontId="6" fillId="0" borderId="0" xfId="0" applyFont="1"/>
    <xf numFmtId="0" fontId="5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8" fontId="2" fillId="0" borderId="7" xfId="0" applyNumberFormat="1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2" fillId="2" borderId="0" xfId="1" applyFill="1"/>
    <xf numFmtId="0" fontId="2" fillId="0" borderId="0" xfId="1"/>
    <xf numFmtId="0" fontId="2" fillId="2" borderId="1" xfId="1" applyFill="1" applyBorder="1"/>
    <xf numFmtId="0" fontId="2" fillId="2" borderId="5" xfId="1" applyFill="1" applyBorder="1"/>
    <xf numFmtId="0" fontId="2" fillId="2" borderId="0" xfId="0" applyFont="1" applyFill="1"/>
    <xf numFmtId="0" fontId="2" fillId="2" borderId="7" xfId="1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2" fillId="2" borderId="6" xfId="0" applyFont="1" applyFill="1" applyBorder="1" applyAlignment="1">
      <alignment horizontal="center"/>
    </xf>
    <xf numFmtId="0" fontId="0" fillId="4" borderId="0" xfId="0" applyFill="1"/>
    <xf numFmtId="4" fontId="1" fillId="2" borderId="0" xfId="0" applyNumberFormat="1" applyFont="1" applyFill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right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4" fontId="2" fillId="2" borderId="0" xfId="0" applyNumberFormat="1" applyFont="1" applyFill="1" applyAlignment="1">
      <alignment horizontal="center"/>
    </xf>
    <xf numFmtId="0" fontId="2" fillId="2" borderId="12" xfId="1" applyFill="1" applyBorder="1"/>
    <xf numFmtId="4" fontId="2" fillId="0" borderId="0" xfId="1" applyNumberFormat="1"/>
    <xf numFmtId="0" fontId="9" fillId="0" borderId="0" xfId="0" applyFont="1" applyAlignment="1">
      <alignment horizontal="left" vertical="center" indent="1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38" fontId="12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center"/>
    </xf>
    <xf numFmtId="4" fontId="2" fillId="0" borderId="0" xfId="2" applyNumberFormat="1" applyFont="1" applyAlignment="1"/>
    <xf numFmtId="4" fontId="15" fillId="0" borderId="0" xfId="2" applyNumberFormat="1" applyFont="1" applyAlignment="1">
      <alignment horizontal="center"/>
    </xf>
    <xf numFmtId="0" fontId="14" fillId="0" borderId="0" xfId="2" applyAlignment="1"/>
    <xf numFmtId="4" fontId="16" fillId="0" borderId="0" xfId="2" applyNumberFormat="1" applyFont="1" applyAlignment="1">
      <alignment horizontal="centerContinuous"/>
    </xf>
    <xf numFmtId="4" fontId="2" fillId="0" borderId="0" xfId="2" applyNumberFormat="1" applyFont="1" applyAlignment="1">
      <alignment horizontal="centerContinuous"/>
    </xf>
    <xf numFmtId="0" fontId="14" fillId="0" borderId="0" xfId="2" applyAlignment="1">
      <alignment horizontal="centerContinuous"/>
    </xf>
    <xf numFmtId="4" fontId="5" fillId="0" borderId="24" xfId="2" applyNumberFormat="1" applyFont="1" applyBorder="1" applyAlignment="1"/>
    <xf numFmtId="4" fontId="5" fillId="0" borderId="25" xfId="2" applyNumberFormat="1" applyFont="1" applyBorder="1" applyAlignment="1"/>
    <xf numFmtId="4" fontId="5" fillId="0" borderId="26" xfId="2" applyNumberFormat="1" applyFont="1" applyBorder="1" applyAlignment="1"/>
    <xf numFmtId="4" fontId="5" fillId="0" borderId="0" xfId="2" applyNumberFormat="1" applyFont="1" applyAlignment="1"/>
    <xf numFmtId="4" fontId="5" fillId="0" borderId="6" xfId="2" applyNumberFormat="1" applyFont="1" applyBorder="1" applyAlignment="1">
      <alignment horizontal="left"/>
    </xf>
    <xf numFmtId="4" fontId="5" fillId="0" borderId="28" xfId="2" applyNumberFormat="1" applyFont="1" applyBorder="1" applyAlignment="1">
      <alignment horizontal="center" vertical="top"/>
    </xf>
    <xf numFmtId="4" fontId="5" fillId="0" borderId="30" xfId="2" applyNumberFormat="1" applyFont="1" applyBorder="1" applyAlignment="1"/>
    <xf numFmtId="4" fontId="5" fillId="0" borderId="0" xfId="2" applyNumberFormat="1" applyFont="1" applyAlignment="1">
      <alignment horizontal="left"/>
    </xf>
    <xf numFmtId="4" fontId="5" fillId="0" borderId="28" xfId="2" applyNumberFormat="1" applyFont="1" applyBorder="1" applyAlignment="1"/>
    <xf numFmtId="4" fontId="5" fillId="0" borderId="0" xfId="2" applyNumberFormat="1" applyFont="1" applyAlignment="1">
      <alignment horizontal="center" vertical="top"/>
    </xf>
    <xf numFmtId="4" fontId="5" fillId="0" borderId="0" xfId="2" applyNumberFormat="1" applyFont="1" applyAlignment="1">
      <alignment vertical="center"/>
    </xf>
    <xf numFmtId="4" fontId="5" fillId="0" borderId="28" xfId="2" applyNumberFormat="1" applyFont="1" applyBorder="1" applyAlignment="1">
      <alignment vertical="center"/>
    </xf>
    <xf numFmtId="4" fontId="5" fillId="0" borderId="33" xfId="2" applyNumberFormat="1" applyFont="1" applyBorder="1" applyAlignment="1">
      <alignment vertical="center"/>
    </xf>
    <xf numFmtId="4" fontId="5" fillId="0" borderId="0" xfId="2" applyNumberFormat="1" applyFont="1">
      <alignment vertical="top"/>
    </xf>
    <xf numFmtId="4" fontId="5" fillId="0" borderId="34" xfId="2" applyNumberFormat="1" applyFont="1" applyBorder="1" applyAlignment="1"/>
    <xf numFmtId="4" fontId="5" fillId="0" borderId="20" xfId="2" applyNumberFormat="1" applyFont="1" applyBorder="1" applyAlignment="1" applyProtection="1">
      <protection locked="0"/>
    </xf>
    <xf numFmtId="4" fontId="5" fillId="0" borderId="21" xfId="2" applyNumberFormat="1" applyFont="1" applyBorder="1" applyAlignment="1" applyProtection="1">
      <protection locked="0"/>
    </xf>
    <xf numFmtId="4" fontId="5" fillId="0" borderId="25" xfId="2" applyNumberFormat="1" applyFont="1" applyBorder="1" applyAlignment="1" applyProtection="1">
      <protection locked="0"/>
    </xf>
    <xf numFmtId="4" fontId="5" fillId="0" borderId="26" xfId="2" applyNumberFormat="1" applyFont="1" applyBorder="1" applyAlignment="1" applyProtection="1">
      <protection locked="0"/>
    </xf>
    <xf numFmtId="4" fontId="5" fillId="0" borderId="0" xfId="2" applyNumberFormat="1" applyFont="1" applyAlignment="1" applyProtection="1">
      <protection locked="0"/>
    </xf>
    <xf numFmtId="4" fontId="5" fillId="0" borderId="30" xfId="2" applyNumberFormat="1" applyFont="1" applyBorder="1" applyAlignment="1" applyProtection="1">
      <protection locked="0"/>
    </xf>
    <xf numFmtId="4" fontId="17" fillId="0" borderId="20" xfId="2" applyNumberFormat="1" applyFont="1" applyBorder="1" applyAlignment="1" applyProtection="1">
      <protection locked="0"/>
    </xf>
    <xf numFmtId="4" fontId="5" fillId="0" borderId="20" xfId="2" applyNumberFormat="1" applyFont="1" applyBorder="1" applyAlignment="1" applyProtection="1">
      <alignment horizontal="center"/>
      <protection locked="0"/>
    </xf>
    <xf numFmtId="4" fontId="5" fillId="0" borderId="20" xfId="2" quotePrefix="1" applyNumberFormat="1" applyFont="1" applyBorder="1" applyAlignment="1" applyProtection="1">
      <alignment horizontal="center"/>
      <protection locked="0"/>
    </xf>
    <xf numFmtId="37" fontId="5" fillId="0" borderId="20" xfId="2" quotePrefix="1" applyNumberFormat="1" applyFont="1" applyBorder="1" applyAlignment="1" applyProtection="1">
      <alignment horizontal="center"/>
      <protection locked="0"/>
    </xf>
    <xf numFmtId="4" fontId="5" fillId="0" borderId="35" xfId="2" quotePrefix="1" applyNumberFormat="1" applyFont="1" applyBorder="1" applyAlignment="1" applyProtection="1">
      <alignment horizontal="center"/>
      <protection locked="0"/>
    </xf>
    <xf numFmtId="4" fontId="17" fillId="0" borderId="26" xfId="2" applyNumberFormat="1" applyFont="1" applyBorder="1" applyAlignment="1" applyProtection="1">
      <protection locked="0"/>
    </xf>
    <xf numFmtId="4" fontId="5" fillId="0" borderId="26" xfId="2" applyNumberFormat="1" applyFont="1" applyBorder="1" applyAlignment="1" applyProtection="1">
      <alignment horizontal="center"/>
      <protection locked="0"/>
    </xf>
    <xf numFmtId="4" fontId="5" fillId="0" borderId="26" xfId="2" quotePrefix="1" applyNumberFormat="1" applyFont="1" applyBorder="1" applyAlignment="1" applyProtection="1">
      <alignment horizontal="center"/>
      <protection locked="0"/>
    </xf>
    <xf numFmtId="37" fontId="5" fillId="0" borderId="26" xfId="2" quotePrefix="1" applyNumberFormat="1" applyFont="1" applyBorder="1" applyAlignment="1" applyProtection="1">
      <alignment horizontal="center"/>
      <protection locked="0"/>
    </xf>
    <xf numFmtId="4" fontId="5" fillId="0" borderId="36" xfId="2" quotePrefix="1" applyNumberFormat="1" applyFont="1" applyBorder="1" applyAlignment="1" applyProtection="1">
      <alignment horizontal="center"/>
      <protection locked="0"/>
    </xf>
    <xf numFmtId="4" fontId="5" fillId="0" borderId="36" xfId="2" applyNumberFormat="1" applyFont="1" applyBorder="1" applyAlignment="1" applyProtection="1">
      <alignment horizontal="center"/>
      <protection locked="0"/>
    </xf>
    <xf numFmtId="4" fontId="5" fillId="0" borderId="36" xfId="2" applyNumberFormat="1" applyFont="1" applyBorder="1" applyAlignment="1" applyProtection="1">
      <protection locked="0"/>
    </xf>
    <xf numFmtId="4" fontId="18" fillId="0" borderId="26" xfId="2" applyNumberFormat="1" applyFont="1" applyBorder="1" applyAlignment="1" applyProtection="1">
      <protection locked="0"/>
    </xf>
    <xf numFmtId="4" fontId="18" fillId="0" borderId="36" xfId="2" applyNumberFormat="1" applyFont="1" applyBorder="1" applyAlignment="1" applyProtection="1">
      <protection locked="0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2" borderId="5" xfId="1" applyFill="1" applyBorder="1" applyAlignment="1">
      <alignment horizontal="left"/>
    </xf>
    <xf numFmtId="0" fontId="2" fillId="2" borderId="0" xfId="1" applyFill="1" applyAlignment="1">
      <alignment horizontal="left"/>
    </xf>
    <xf numFmtId="0" fontId="2" fillId="2" borderId="3" xfId="1" applyFill="1" applyBorder="1" applyAlignment="1">
      <alignment horizontal="left"/>
    </xf>
    <xf numFmtId="4" fontId="2" fillId="2" borderId="5" xfId="1" applyNumberForma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7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7" xfId="1" applyFill="1" applyBorder="1" applyAlignment="1">
      <alignment horizontal="left"/>
    </xf>
    <xf numFmtId="0" fontId="2" fillId="2" borderId="1" xfId="1" applyFill="1" applyBorder="1" applyAlignment="1">
      <alignment horizontal="left"/>
    </xf>
    <xf numFmtId="0" fontId="2" fillId="2" borderId="8" xfId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38" fontId="12" fillId="0" borderId="19" xfId="0" applyNumberFormat="1" applyFont="1" applyBorder="1" applyAlignment="1">
      <alignment vertical="center" wrapText="1"/>
    </xf>
    <xf numFmtId="38" fontId="12" fillId="0" borderId="16" xfId="0" applyNumberFormat="1" applyFont="1" applyBorder="1" applyAlignment="1">
      <alignment vertical="center" wrapText="1"/>
    </xf>
    <xf numFmtId="0" fontId="5" fillId="0" borderId="26" xfId="2" applyFont="1" applyBorder="1" applyAlignment="1">
      <alignment horizontal="left"/>
    </xf>
    <xf numFmtId="0" fontId="5" fillId="0" borderId="0" xfId="2" applyFont="1" applyAlignment="1">
      <alignment horizontal="left"/>
    </xf>
    <xf numFmtId="4" fontId="5" fillId="0" borderId="30" xfId="2" applyNumberFormat="1" applyFont="1" applyBorder="1" applyAlignment="1">
      <alignment horizontal="left"/>
    </xf>
    <xf numFmtId="4" fontId="5" fillId="0" borderId="20" xfId="2" applyNumberFormat="1" applyFont="1" applyBorder="1" applyAlignment="1">
      <alignment horizontal="left"/>
    </xf>
    <xf numFmtId="4" fontId="5" fillId="0" borderId="21" xfId="2" applyNumberFormat="1" applyFont="1" applyBorder="1" applyAlignment="1">
      <alignment horizontal="left"/>
    </xf>
    <xf numFmtId="4" fontId="5" fillId="0" borderId="22" xfId="2" applyNumberFormat="1" applyFont="1" applyBorder="1" applyAlignment="1">
      <alignment horizontal="left"/>
    </xf>
    <xf numFmtId="4" fontId="5" fillId="0" borderId="29" xfId="2" applyNumberFormat="1" applyFont="1" applyBorder="1" applyAlignment="1">
      <alignment horizontal="left"/>
    </xf>
    <xf numFmtId="0" fontId="5" fillId="0" borderId="27" xfId="2" applyFont="1" applyBorder="1" applyAlignment="1">
      <alignment horizontal="left"/>
    </xf>
    <xf numFmtId="0" fontId="5" fillId="0" borderId="31" xfId="2" applyFont="1" applyBorder="1" applyAlignment="1">
      <alignment horizontal="left"/>
    </xf>
    <xf numFmtId="0" fontId="5" fillId="0" borderId="32" xfId="2" applyFont="1" applyBorder="1" applyAlignment="1">
      <alignment horizontal="left"/>
    </xf>
    <xf numFmtId="0" fontId="5" fillId="0" borderId="33" xfId="2" applyFont="1" applyBorder="1" applyAlignment="1">
      <alignment horizontal="left"/>
    </xf>
    <xf numFmtId="9" fontId="2" fillId="0" borderId="3" xfId="5" applyFont="1" applyBorder="1"/>
    <xf numFmtId="9" fontId="2" fillId="0" borderId="11" xfId="5" applyFont="1" applyBorder="1"/>
    <xf numFmtId="9" fontId="2" fillId="0" borderId="2" xfId="5" applyFont="1" applyBorder="1"/>
    <xf numFmtId="9" fontId="2" fillId="0" borderId="9" xfId="5" applyFont="1" applyBorder="1"/>
    <xf numFmtId="43" fontId="0" fillId="0" borderId="0" xfId="3" applyFont="1"/>
    <xf numFmtId="43" fontId="3" fillId="0" borderId="0" xfId="3" applyFont="1"/>
    <xf numFmtId="43" fontId="6" fillId="0" borderId="0" xfId="3" applyFont="1"/>
    <xf numFmtId="43" fontId="17" fillId="0" borderId="6" xfId="3" applyFont="1" applyBorder="1"/>
    <xf numFmtId="0" fontId="17" fillId="0" borderId="6" xfId="0" applyFont="1" applyBorder="1"/>
    <xf numFmtId="165" fontId="0" fillId="0" borderId="0" xfId="3" applyNumberFormat="1" applyFont="1"/>
    <xf numFmtId="165" fontId="0" fillId="5" borderId="6" xfId="3" applyNumberFormat="1" applyFont="1" applyFill="1" applyBorder="1"/>
    <xf numFmtId="0" fontId="2" fillId="5" borderId="6" xfId="0" applyFont="1" applyFill="1" applyBorder="1"/>
    <xf numFmtId="43" fontId="2" fillId="0" borderId="6" xfId="0" applyNumberFormat="1" applyFont="1" applyBorder="1"/>
    <xf numFmtId="9" fontId="3" fillId="0" borderId="0" xfId="5" applyFont="1"/>
    <xf numFmtId="8" fontId="2" fillId="0" borderId="6" xfId="0" applyNumberFormat="1" applyFont="1" applyBorder="1"/>
    <xf numFmtId="0" fontId="2" fillId="0" borderId="37" xfId="0" applyFont="1" applyBorder="1"/>
    <xf numFmtId="0" fontId="2" fillId="0" borderId="13" xfId="0" applyFont="1" applyBorder="1"/>
    <xf numFmtId="43" fontId="2" fillId="0" borderId="13" xfId="3" applyFont="1" applyFill="1" applyBorder="1"/>
    <xf numFmtId="44" fontId="2" fillId="0" borderId="6" xfId="4" applyFont="1" applyBorder="1"/>
    <xf numFmtId="44" fontId="2" fillId="5" borderId="6" xfId="4" applyFont="1" applyFill="1" applyBorder="1"/>
    <xf numFmtId="44" fontId="0" fillId="5" borderId="6" xfId="4" applyFont="1" applyFill="1" applyBorder="1"/>
    <xf numFmtId="44" fontId="2" fillId="5" borderId="37" xfId="4" applyFont="1" applyFill="1" applyBorder="1"/>
    <xf numFmtId="44" fontId="2" fillId="5" borderId="13" xfId="4" applyFont="1" applyFill="1" applyBorder="1"/>
    <xf numFmtId="44" fontId="2" fillId="0" borderId="37" xfId="4" applyFont="1" applyFill="1" applyBorder="1"/>
    <xf numFmtId="0" fontId="20" fillId="0" borderId="0" xfId="0" applyFont="1" applyAlignment="1">
      <alignment horizontal="right"/>
    </xf>
    <xf numFmtId="4" fontId="5" fillId="5" borderId="6" xfId="2" applyNumberFormat="1" applyFont="1" applyFill="1" applyBorder="1" applyAlignment="1">
      <alignment horizontal="center" vertical="top"/>
    </xf>
    <xf numFmtId="4" fontId="5" fillId="5" borderId="6" xfId="2" applyNumberFormat="1" applyFont="1" applyFill="1" applyBorder="1" applyAlignment="1">
      <alignment horizontal="center" vertical="center"/>
    </xf>
    <xf numFmtId="4" fontId="17" fillId="0" borderId="26" xfId="2" applyNumberFormat="1" applyFont="1" applyBorder="1" applyAlignment="1">
      <alignment horizontal="left"/>
    </xf>
    <xf numFmtId="4" fontId="17" fillId="0" borderId="0" xfId="2" applyNumberFormat="1" applyFont="1" applyAlignment="1">
      <alignment horizontal="left"/>
    </xf>
    <xf numFmtId="4" fontId="17" fillId="0" borderId="27" xfId="2" applyNumberFormat="1" applyFont="1" applyBorder="1" applyAlignment="1">
      <alignment horizontal="left"/>
    </xf>
    <xf numFmtId="4" fontId="5" fillId="0" borderId="0" xfId="2" applyNumberFormat="1" applyFont="1" applyAlignment="1">
      <alignment horizontal="center" vertical="center"/>
    </xf>
    <xf numFmtId="4" fontId="3" fillId="0" borderId="6" xfId="2" applyNumberFormat="1" applyFont="1" applyBorder="1" applyAlignment="1">
      <alignment horizontal="left"/>
    </xf>
    <xf numFmtId="4" fontId="5" fillId="5" borderId="6" xfId="2" applyNumberFormat="1" applyFont="1" applyFill="1" applyBorder="1" applyAlignment="1">
      <alignment horizontal="left"/>
    </xf>
    <xf numFmtId="4" fontId="3" fillId="5" borderId="6" xfId="2" applyNumberFormat="1" applyFont="1" applyFill="1" applyBorder="1" applyAlignment="1">
      <alignment horizontal="left"/>
    </xf>
    <xf numFmtId="3" fontId="3" fillId="5" borderId="6" xfId="2" applyNumberFormat="1" applyFont="1" applyFill="1" applyBorder="1" applyAlignment="1">
      <alignment horizontal="left"/>
    </xf>
    <xf numFmtId="44" fontId="3" fillId="5" borderId="6" xfId="4" applyFont="1" applyFill="1" applyBorder="1"/>
    <xf numFmtId="44" fontId="0" fillId="0" borderId="6" xfId="4" applyFont="1" applyBorder="1"/>
    <xf numFmtId="3" fontId="2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5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8" fontId="2" fillId="2" borderId="0" xfId="0" applyNumberFormat="1" applyFont="1" applyFill="1"/>
    <xf numFmtId="0" fontId="2" fillId="3" borderId="5" xfId="0" applyFont="1" applyFill="1" applyBorder="1"/>
    <xf numFmtId="0" fontId="2" fillId="3" borderId="0" xfId="0" applyFont="1" applyFill="1" applyAlignment="1">
      <alignment horizontal="center"/>
    </xf>
    <xf numFmtId="0" fontId="2" fillId="2" borderId="0" xfId="1" applyFill="1" applyAlignment="1">
      <alignment horizontal="center"/>
    </xf>
    <xf numFmtId="4" fontId="2" fillId="2" borderId="0" xfId="1" applyNumberFormat="1" applyFill="1" applyAlignment="1">
      <alignment horizontal="center"/>
    </xf>
    <xf numFmtId="4" fontId="2" fillId="3" borderId="0" xfId="0" applyNumberFormat="1" applyFont="1" applyFill="1" applyAlignment="1">
      <alignment horizontal="left"/>
    </xf>
    <xf numFmtId="0" fontId="2" fillId="3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/>
    <xf numFmtId="4" fontId="1" fillId="2" borderId="7" xfId="0" applyNumberFormat="1" applyFont="1" applyFill="1" applyBorder="1" applyAlignment="1">
      <alignment horizontal="center"/>
    </xf>
    <xf numFmtId="0" fontId="3" fillId="0" borderId="26" xfId="2" applyFont="1" applyBorder="1" applyAlignment="1">
      <alignment horizontal="left"/>
    </xf>
    <xf numFmtId="0" fontId="5" fillId="5" borderId="37" xfId="2" applyFont="1" applyFill="1" applyBorder="1" applyAlignment="1">
      <alignment horizontal="left"/>
    </xf>
    <xf numFmtId="0" fontId="5" fillId="5" borderId="13" xfId="2" applyFont="1" applyFill="1" applyBorder="1" applyAlignment="1">
      <alignment horizontal="left"/>
    </xf>
    <xf numFmtId="0" fontId="2" fillId="2" borderId="30" xfId="1" applyFill="1" applyBorder="1" applyAlignment="1">
      <alignment horizontal="left"/>
    </xf>
    <xf numFmtId="0" fontId="8" fillId="2" borderId="12" xfId="1" applyFont="1" applyFill="1" applyBorder="1"/>
    <xf numFmtId="0" fontId="2" fillId="2" borderId="4" xfId="1" applyFill="1" applyBorder="1"/>
    <xf numFmtId="0" fontId="3" fillId="5" borderId="37" xfId="2" applyFont="1" applyFill="1" applyBorder="1" applyAlignment="1">
      <alignment horizontal="left"/>
    </xf>
    <xf numFmtId="4" fontId="0" fillId="0" borderId="0" xfId="0" applyNumberFormat="1"/>
    <xf numFmtId="0" fontId="0" fillId="0" borderId="6" xfId="0" applyBorder="1"/>
    <xf numFmtId="3" fontId="2" fillId="0" borderId="6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38" xfId="0" applyFont="1" applyFill="1" applyBorder="1" applyAlignment="1">
      <alignment horizontal="centerContinuous" vertical="center"/>
    </xf>
    <xf numFmtId="0" fontId="2" fillId="2" borderId="37" xfId="0" applyFont="1" applyFill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0" fontId="2" fillId="0" borderId="5" xfId="1" applyBorder="1"/>
    <xf numFmtId="0" fontId="0" fillId="0" borderId="5" xfId="0" applyBorder="1"/>
    <xf numFmtId="4" fontId="2" fillId="2" borderId="38" xfId="0" applyNumberFormat="1" applyFont="1" applyFill="1" applyBorder="1" applyAlignment="1">
      <alignment horizontal="right"/>
    </xf>
    <xf numFmtId="7" fontId="2" fillId="5" borderId="6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>
      <alignment horizontal="center"/>
    </xf>
    <xf numFmtId="4" fontId="5" fillId="0" borderId="5" xfId="2" applyNumberFormat="1" applyFont="1" applyBorder="1" applyAlignment="1"/>
    <xf numFmtId="49" fontId="5" fillId="5" borderId="6" xfId="2" applyNumberFormat="1" applyFont="1" applyFill="1" applyBorder="1" applyAlignment="1">
      <alignment horizontal="left"/>
    </xf>
    <xf numFmtId="49" fontId="5" fillId="0" borderId="30" xfId="2" applyNumberFormat="1" applyFont="1" applyBorder="1" applyAlignment="1"/>
    <xf numFmtId="0" fontId="12" fillId="0" borderId="16" xfId="0" applyFont="1" applyBorder="1" applyAlignment="1">
      <alignment vertical="center" wrapText="1"/>
    </xf>
    <xf numFmtId="49" fontId="0" fillId="0" borderId="6" xfId="0" applyNumberFormat="1" applyBorder="1"/>
    <xf numFmtId="0" fontId="0" fillId="5" borderId="6" xfId="0" applyFill="1" applyBorder="1"/>
    <xf numFmtId="4" fontId="5" fillId="0" borderId="2" xfId="2" applyNumberFormat="1" applyFont="1" applyBorder="1" applyAlignment="1" applyProtection="1">
      <protection locked="0"/>
    </xf>
    <xf numFmtId="4" fontId="18" fillId="0" borderId="0" xfId="2" applyNumberFormat="1" applyFont="1" applyAlignment="1" applyProtection="1">
      <protection locked="0"/>
    </xf>
    <xf numFmtId="4" fontId="18" fillId="0" borderId="30" xfId="2" applyNumberFormat="1" applyFont="1" applyBorder="1" applyAlignment="1" applyProtection="1">
      <protection locked="0"/>
    </xf>
    <xf numFmtId="4" fontId="5" fillId="0" borderId="6" xfId="2" applyNumberFormat="1" applyFont="1" applyBorder="1" applyAlignment="1" applyProtection="1">
      <protection locked="0"/>
    </xf>
    <xf numFmtId="4" fontId="18" fillId="0" borderId="6" xfId="2" applyNumberFormat="1" applyFont="1" applyBorder="1" applyAlignment="1" applyProtection="1">
      <protection locked="0"/>
    </xf>
    <xf numFmtId="4" fontId="3" fillId="0" borderId="2" xfId="2" applyNumberFormat="1" applyFont="1" applyBorder="1" applyAlignment="1" applyProtection="1">
      <protection locked="0"/>
    </xf>
    <xf numFmtId="49" fontId="2" fillId="0" borderId="37" xfId="3" applyNumberFormat="1" applyFont="1" applyFill="1" applyBorder="1"/>
    <xf numFmtId="49" fontId="2" fillId="0" borderId="0" xfId="0" applyNumberFormat="1" applyFont="1"/>
    <xf numFmtId="49" fontId="2" fillId="0" borderId="6" xfId="3" applyNumberFormat="1" applyFont="1" applyFill="1" applyBorder="1"/>
    <xf numFmtId="0" fontId="0" fillId="0" borderId="37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5" xfId="0" applyNumberFormat="1" applyFont="1" applyBorder="1"/>
    <xf numFmtId="44" fontId="2" fillId="0" borderId="0" xfId="4" applyFont="1"/>
    <xf numFmtId="44" fontId="2" fillId="0" borderId="13" xfId="4" applyFont="1" applyFill="1" applyBorder="1"/>
    <xf numFmtId="44" fontId="0" fillId="0" borderId="6" xfId="4" applyFont="1" applyFill="1" applyBorder="1"/>
    <xf numFmtId="44" fontId="2" fillId="0" borderId="7" xfId="0" applyNumberFormat="1" applyFont="1" applyBorder="1"/>
    <xf numFmtId="0" fontId="21" fillId="0" borderId="2" xfId="0" applyFont="1" applyBorder="1"/>
    <xf numFmtId="0" fontId="8" fillId="0" borderId="0" xfId="0" applyFont="1"/>
    <xf numFmtId="0" fontId="21" fillId="0" borderId="0" xfId="0" applyFont="1"/>
    <xf numFmtId="0" fontId="8" fillId="0" borderId="5" xfId="0" applyFont="1" applyBorder="1"/>
    <xf numFmtId="0" fontId="8" fillId="2" borderId="10" xfId="1" applyFont="1" applyFill="1" applyBorder="1"/>
    <xf numFmtId="0" fontId="8" fillId="2" borderId="5" xfId="0" applyFont="1" applyFill="1" applyBorder="1"/>
    <xf numFmtId="0" fontId="8" fillId="2" borderId="37" xfId="0" applyFont="1" applyFill="1" applyBorder="1" applyAlignment="1">
      <alignment horizontal="centerContinuous" vertical="center"/>
    </xf>
    <xf numFmtId="4" fontId="3" fillId="0" borderId="6" xfId="2" applyNumberFormat="1" applyFont="1" applyBorder="1" applyAlignment="1" applyProtection="1">
      <protection locked="0"/>
    </xf>
    <xf numFmtId="44" fontId="3" fillId="0" borderId="6" xfId="4" applyFont="1" applyFill="1" applyBorder="1"/>
    <xf numFmtId="4" fontId="18" fillId="5" borderId="6" xfId="2" applyNumberFormat="1" applyFont="1" applyFill="1" applyBorder="1" applyAlignment="1" applyProtection="1">
      <protection locked="0"/>
    </xf>
    <xf numFmtId="4" fontId="5" fillId="0" borderId="20" xfId="2" applyNumberFormat="1" applyFont="1" applyBorder="1" applyAlignment="1">
      <alignment horizontal="center"/>
    </xf>
    <xf numFmtId="4" fontId="5" fillId="0" borderId="21" xfId="2" applyNumberFormat="1" applyFont="1" applyBorder="1" applyAlignment="1">
      <alignment horizontal="center"/>
    </xf>
    <xf numFmtId="4" fontId="5" fillId="0" borderId="23" xfId="2" applyNumberFormat="1" applyFont="1" applyBorder="1" applyAlignment="1">
      <alignment horizontal="center"/>
    </xf>
    <xf numFmtId="0" fontId="8" fillId="2" borderId="0" xfId="1" applyFont="1" applyFill="1" applyAlignment="1">
      <alignment horizontal="center"/>
    </xf>
    <xf numFmtId="38" fontId="2" fillId="2" borderId="6" xfId="0" applyNumberFormat="1" applyFont="1" applyFill="1" applyBorder="1" applyAlignment="1">
      <alignment horizontal="center"/>
    </xf>
  </cellXfs>
  <cellStyles count="6">
    <cellStyle name="Comma" xfId="3" builtinId="3"/>
    <cellStyle name="Currency" xfId="4" builtinId="4"/>
    <cellStyle name="Normal" xfId="0" builtinId="0"/>
    <cellStyle name="Normal 2" xfId="1" xr:uid="{00000000-0005-0000-0000-000003000000}"/>
    <cellStyle name="Normal 5" xfId="2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W41"/>
  <sheetViews>
    <sheetView workbookViewId="0">
      <selection activeCell="M23" sqref="M23"/>
    </sheetView>
  </sheetViews>
  <sheetFormatPr defaultColWidth="8.7109375" defaultRowHeight="15" x14ac:dyDescent="0.2"/>
  <cols>
    <col min="1" max="1" width="18.85546875" style="52" customWidth="1"/>
    <col min="2" max="2" width="14.7109375" style="52" customWidth="1"/>
    <col min="3" max="8" width="15.7109375" style="52" customWidth="1"/>
    <col min="9" max="9" width="21" style="52" customWidth="1"/>
    <col min="10" max="231" width="8.140625" style="52" customWidth="1"/>
    <col min="232" max="16384" width="8.7109375" style="54"/>
  </cols>
  <sheetData>
    <row r="1" spans="1:231" ht="24" customHeight="1" x14ac:dyDescent="0.3">
      <c r="D1" s="53"/>
    </row>
    <row r="2" spans="1:231" ht="18" x14ac:dyDescent="0.25">
      <c r="A2" s="55" t="s">
        <v>60</v>
      </c>
      <c r="B2" s="55"/>
      <c r="C2" s="57"/>
      <c r="D2" s="56"/>
      <c r="E2" s="56"/>
      <c r="F2" s="56"/>
      <c r="G2" s="56"/>
      <c r="H2" s="56"/>
      <c r="I2" s="56"/>
    </row>
    <row r="3" spans="1:231" ht="18" x14ac:dyDescent="0.25">
      <c r="A3" s="55" t="s">
        <v>148</v>
      </c>
      <c r="B3" s="55"/>
      <c r="C3" s="57"/>
      <c r="D3" s="56"/>
      <c r="E3" s="56"/>
      <c r="F3" s="56"/>
      <c r="G3" s="56"/>
      <c r="H3" s="56"/>
      <c r="I3" s="56"/>
    </row>
    <row r="4" spans="1:231" ht="18" x14ac:dyDescent="0.25">
      <c r="A4" s="55" t="s">
        <v>76</v>
      </c>
      <c r="B4" s="55"/>
      <c r="C4" s="57"/>
      <c r="D4" s="56"/>
      <c r="E4" s="56"/>
      <c r="F4" s="56"/>
      <c r="G4" s="56"/>
      <c r="H4" s="56"/>
      <c r="I4" s="56"/>
    </row>
    <row r="6" spans="1:231" ht="18.75" customHeight="1" x14ac:dyDescent="0.2">
      <c r="A6" s="113"/>
      <c r="B6" s="114"/>
      <c r="C6" s="115"/>
      <c r="D6" s="227" t="s">
        <v>61</v>
      </c>
      <c r="E6" s="228"/>
      <c r="F6" s="228"/>
      <c r="G6" s="229"/>
      <c r="H6" s="58"/>
      <c r="I6" s="59"/>
      <c r="HW6" s="54"/>
    </row>
    <row r="7" spans="1:231" ht="18" customHeight="1" x14ac:dyDescent="0.2">
      <c r="A7" s="148" t="s">
        <v>62</v>
      </c>
      <c r="B7" s="149"/>
      <c r="C7" s="150"/>
      <c r="D7" s="60"/>
      <c r="E7" s="61"/>
      <c r="F7" s="61"/>
      <c r="G7" s="61"/>
      <c r="H7" s="62" t="s">
        <v>85</v>
      </c>
      <c r="I7" s="154"/>
      <c r="HW7" s="54"/>
    </row>
    <row r="8" spans="1:231" ht="21" customHeight="1" x14ac:dyDescent="0.2">
      <c r="A8" s="110"/>
      <c r="B8" s="111"/>
      <c r="C8" s="117"/>
      <c r="D8" s="54"/>
      <c r="E8" s="62" t="s">
        <v>63</v>
      </c>
      <c r="F8" s="146"/>
      <c r="G8" s="63"/>
      <c r="H8" s="61"/>
      <c r="I8" s="64"/>
      <c r="HW8" s="54"/>
    </row>
    <row r="9" spans="1:231" ht="18" customHeight="1" x14ac:dyDescent="0.2">
      <c r="A9" s="174" t="s">
        <v>98</v>
      </c>
      <c r="B9" s="180"/>
      <c r="C9" s="176"/>
      <c r="D9" s="54"/>
      <c r="E9" s="65"/>
      <c r="F9" s="61"/>
      <c r="G9" s="64"/>
      <c r="H9" s="62" t="s">
        <v>86</v>
      </c>
      <c r="I9" s="153"/>
      <c r="HW9" s="54"/>
    </row>
    <row r="10" spans="1:231" ht="17.25" customHeight="1" x14ac:dyDescent="0.2">
      <c r="A10" s="174" t="s">
        <v>99</v>
      </c>
      <c r="B10" s="175"/>
      <c r="C10" s="176"/>
      <c r="D10" s="54"/>
      <c r="E10" s="65"/>
      <c r="F10" s="61"/>
      <c r="G10" s="66"/>
      <c r="H10" s="61"/>
      <c r="I10" s="64"/>
      <c r="HW10" s="54"/>
    </row>
    <row r="11" spans="1:231" ht="18" customHeight="1" x14ac:dyDescent="0.2">
      <c r="A11" s="110"/>
      <c r="B11" s="175"/>
      <c r="C11" s="176"/>
      <c r="D11" s="54"/>
      <c r="E11" s="62" t="s">
        <v>64</v>
      </c>
      <c r="F11" s="147"/>
      <c r="G11" s="151"/>
      <c r="H11" s="152" t="s">
        <v>84</v>
      </c>
      <c r="I11" s="154"/>
      <c r="HW11" s="54"/>
    </row>
    <row r="12" spans="1:231" ht="18" customHeight="1" x14ac:dyDescent="0.2">
      <c r="A12" s="174" t="s">
        <v>100</v>
      </c>
      <c r="B12" s="175"/>
      <c r="C12" s="176"/>
      <c r="D12" s="54"/>
      <c r="E12" s="65"/>
      <c r="F12" s="67"/>
      <c r="G12" s="63"/>
      <c r="H12" s="61"/>
      <c r="I12" s="64"/>
      <c r="HW12" s="54"/>
    </row>
    <row r="13" spans="1:231" ht="18.75" customHeight="1" x14ac:dyDescent="0.2">
      <c r="A13" s="110"/>
      <c r="B13" s="111"/>
      <c r="C13" s="117"/>
      <c r="D13" s="54"/>
      <c r="E13" s="65"/>
      <c r="F13" s="67"/>
      <c r="G13" s="67"/>
      <c r="H13" s="152" t="s">
        <v>7</v>
      </c>
      <c r="I13" s="155"/>
    </row>
    <row r="14" spans="1:231" ht="18.75" customHeight="1" x14ac:dyDescent="0.2">
      <c r="A14" s="110"/>
      <c r="B14" s="111"/>
      <c r="C14" s="117"/>
      <c r="D14" s="54"/>
      <c r="E14" s="65"/>
      <c r="F14" s="67"/>
      <c r="G14" s="63"/>
      <c r="H14" s="61"/>
      <c r="I14" s="64"/>
    </row>
    <row r="15" spans="1:231" ht="18.75" customHeight="1" x14ac:dyDescent="0.2">
      <c r="A15" s="110"/>
      <c r="B15" s="111"/>
      <c r="C15" s="117"/>
      <c r="D15" s="60" t="s">
        <v>65</v>
      </c>
      <c r="E15" s="61"/>
      <c r="F15" s="68"/>
      <c r="G15" s="69"/>
      <c r="H15" s="116"/>
      <c r="I15" s="112"/>
    </row>
    <row r="16" spans="1:231" ht="18.75" customHeight="1" x14ac:dyDescent="0.2">
      <c r="A16" s="118"/>
      <c r="B16" s="119"/>
      <c r="C16" s="120"/>
      <c r="D16" s="61"/>
      <c r="E16" s="61"/>
      <c r="F16" s="68"/>
      <c r="G16" s="70"/>
      <c r="H16" s="71"/>
      <c r="I16" s="72"/>
    </row>
    <row r="17" spans="1:231" x14ac:dyDescent="0.2">
      <c r="B17" s="74"/>
      <c r="C17" s="74"/>
      <c r="D17" s="74"/>
      <c r="E17" s="74"/>
      <c r="F17" s="74"/>
      <c r="G17" s="74"/>
      <c r="H17" s="74"/>
      <c r="I17" s="75"/>
    </row>
    <row r="18" spans="1:231" x14ac:dyDescent="0.2">
      <c r="A18" s="73" t="s">
        <v>66</v>
      </c>
      <c r="B18" s="77"/>
      <c r="C18" s="77"/>
      <c r="D18" s="77"/>
      <c r="E18" s="77"/>
      <c r="F18" s="77"/>
      <c r="G18" s="77"/>
      <c r="H18" s="77"/>
      <c r="I18" s="78"/>
    </row>
    <row r="19" spans="1:231" x14ac:dyDescent="0.2">
      <c r="A19" s="76"/>
      <c r="B19" s="77"/>
      <c r="C19" s="77"/>
      <c r="D19" s="77"/>
      <c r="E19" s="77"/>
      <c r="F19" s="77"/>
      <c r="G19" s="77"/>
      <c r="H19" s="77"/>
      <c r="I19" s="78"/>
      <c r="HV19" s="54"/>
      <c r="HW19" s="54"/>
    </row>
    <row r="20" spans="1:231" x14ac:dyDescent="0.2">
      <c r="A20" s="76" t="s">
        <v>67</v>
      </c>
      <c r="B20" s="77"/>
      <c r="C20" s="77"/>
      <c r="D20" s="77"/>
      <c r="E20" s="77"/>
      <c r="F20" s="77"/>
      <c r="G20" s="77"/>
      <c r="H20" s="77"/>
      <c r="I20" s="78"/>
      <c r="HV20" s="54"/>
      <c r="HW20" s="54"/>
    </row>
    <row r="21" spans="1:231" x14ac:dyDescent="0.2">
      <c r="A21" s="76"/>
      <c r="B21" s="77"/>
      <c r="C21" s="77"/>
      <c r="D21" s="77"/>
      <c r="E21" s="77"/>
      <c r="F21" s="77"/>
      <c r="G21" s="77"/>
      <c r="H21" s="77"/>
      <c r="I21" s="78"/>
      <c r="HV21" s="54"/>
      <c r="HW21" s="54"/>
    </row>
    <row r="22" spans="1:231" x14ac:dyDescent="0.2">
      <c r="A22" s="76"/>
      <c r="B22" s="77"/>
      <c r="C22" s="77"/>
      <c r="D22" s="77"/>
      <c r="E22" s="77"/>
      <c r="F22" s="77"/>
      <c r="G22" s="77"/>
      <c r="H22" s="77"/>
      <c r="I22" s="78"/>
      <c r="HV22" s="54"/>
      <c r="HW22" s="54"/>
    </row>
    <row r="23" spans="1:231" x14ac:dyDescent="0.2">
      <c r="A23" s="76"/>
      <c r="B23" s="77"/>
      <c r="C23" s="77"/>
      <c r="D23" s="77"/>
      <c r="E23" s="77"/>
      <c r="F23" s="77"/>
      <c r="G23" s="77"/>
      <c r="H23" s="77"/>
      <c r="I23" s="78"/>
      <c r="HV23" s="54"/>
      <c r="HW23" s="54"/>
    </row>
    <row r="24" spans="1:231" x14ac:dyDescent="0.2">
      <c r="A24" s="79"/>
      <c r="B24" s="79"/>
      <c r="C24" s="80"/>
      <c r="D24" s="80"/>
      <c r="E24" s="80"/>
      <c r="F24" s="81"/>
      <c r="G24" s="81"/>
      <c r="H24" s="82"/>
      <c r="I24" s="83"/>
      <c r="HV24" s="54"/>
      <c r="HW24" s="54"/>
    </row>
    <row r="25" spans="1:231" x14ac:dyDescent="0.2">
      <c r="A25" s="84"/>
      <c r="B25" s="84"/>
      <c r="C25" s="85"/>
      <c r="D25" s="85"/>
      <c r="E25" s="85"/>
      <c r="F25" s="86"/>
      <c r="G25" s="86"/>
      <c r="H25" s="87"/>
      <c r="I25" s="88"/>
      <c r="HV25" s="54"/>
      <c r="HW25" s="54"/>
    </row>
    <row r="26" spans="1:231" x14ac:dyDescent="0.2">
      <c r="A26" s="84" t="s">
        <v>68</v>
      </c>
      <c r="B26" s="76"/>
      <c r="C26" s="85" t="s">
        <v>69</v>
      </c>
      <c r="D26" s="85" t="s">
        <v>70</v>
      </c>
      <c r="E26" s="85" t="s">
        <v>71</v>
      </c>
      <c r="F26" s="85" t="s">
        <v>72</v>
      </c>
      <c r="G26" s="85" t="s">
        <v>73</v>
      </c>
      <c r="H26" s="85" t="s">
        <v>48</v>
      </c>
      <c r="I26" s="89" t="s">
        <v>74</v>
      </c>
      <c r="HV26" s="54"/>
      <c r="HW26" s="54"/>
    </row>
    <row r="27" spans="1:231" x14ac:dyDescent="0.2">
      <c r="A27" s="76"/>
      <c r="B27" s="76"/>
      <c r="C27" s="76"/>
      <c r="D27" s="76"/>
      <c r="E27" s="76"/>
      <c r="F27" s="76"/>
      <c r="G27" s="76"/>
      <c r="H27" s="76"/>
      <c r="I27" s="90"/>
      <c r="HV27" s="54"/>
      <c r="HW27" s="54"/>
    </row>
    <row r="28" spans="1:231" x14ac:dyDescent="0.2">
      <c r="A28" s="206"/>
      <c r="B28" s="201"/>
      <c r="C28" s="201"/>
      <c r="D28" s="201"/>
      <c r="E28" s="201"/>
      <c r="F28" s="201"/>
      <c r="G28" s="201"/>
      <c r="H28" s="201"/>
      <c r="I28" s="201"/>
      <c r="HV28" s="54"/>
      <c r="HW28" s="54"/>
    </row>
    <row r="29" spans="1:231" x14ac:dyDescent="0.2">
      <c r="A29" s="224" t="s">
        <v>137</v>
      </c>
      <c r="B29" s="204"/>
      <c r="C29" s="205">
        <f>+'OAA 105 3B'!B49</f>
        <v>0</v>
      </c>
      <c r="D29" s="205">
        <f>+'OAA 105 C1'!B49</f>
        <v>0</v>
      </c>
      <c r="E29" s="205">
        <f>+'OAA 105 C2'!B49</f>
        <v>0</v>
      </c>
      <c r="F29" s="205">
        <f>+'OAA 105 3D'!B49</f>
        <v>0</v>
      </c>
      <c r="G29" s="205">
        <f>+'OAA 105 3E'!B49</f>
        <v>0</v>
      </c>
      <c r="H29" s="205">
        <f>+'NSIP 105'!E41</f>
        <v>0</v>
      </c>
      <c r="I29" s="205">
        <f>SUM(C29:H29)</f>
        <v>0</v>
      </c>
      <c r="HV29" s="54"/>
      <c r="HW29" s="54"/>
    </row>
    <row r="30" spans="1:231" x14ac:dyDescent="0.2">
      <c r="A30" s="77"/>
      <c r="B30" s="77"/>
      <c r="C30" s="202"/>
      <c r="D30" s="202"/>
      <c r="E30" s="202"/>
      <c r="F30" s="202"/>
      <c r="G30" s="202"/>
      <c r="H30" s="202"/>
      <c r="I30" s="203"/>
      <c r="HV30" s="54"/>
      <c r="HW30" s="54"/>
    </row>
    <row r="31" spans="1:231" x14ac:dyDescent="0.2">
      <c r="A31" s="224" t="s">
        <v>161</v>
      </c>
      <c r="B31" s="204"/>
      <c r="C31" s="205">
        <f>+'OAA 105 3B'!M48</f>
        <v>0</v>
      </c>
      <c r="D31" s="205">
        <f>+'OAA 105 C1'!M48</f>
        <v>0</v>
      </c>
      <c r="E31" s="205">
        <f>+'OAA 105 C2'!M48</f>
        <v>0</v>
      </c>
      <c r="F31" s="205">
        <f>+'OAA 105 3D'!M48</f>
        <v>0</v>
      </c>
      <c r="G31" s="205">
        <f>+'OAA 105 3E'!M48</f>
        <v>0</v>
      </c>
      <c r="H31" s="205">
        <f>+'NSIP 105'!H35-'NSIP 105'!F35</f>
        <v>0</v>
      </c>
      <c r="I31" s="205">
        <f>SUM(C31:H31)</f>
        <v>0</v>
      </c>
      <c r="HV31" s="54"/>
      <c r="HW31" s="54"/>
    </row>
    <row r="32" spans="1:231" x14ac:dyDescent="0.2">
      <c r="A32" s="76"/>
      <c r="B32" s="76"/>
      <c r="C32" s="91"/>
      <c r="D32" s="91"/>
      <c r="E32" s="91"/>
      <c r="F32" s="91"/>
      <c r="G32" s="91"/>
      <c r="H32" s="91"/>
      <c r="I32" s="92"/>
      <c r="HV32" s="54"/>
      <c r="HW32" s="54"/>
    </row>
    <row r="33" spans="1:231" x14ac:dyDescent="0.2">
      <c r="A33" s="224" t="s">
        <v>162</v>
      </c>
      <c r="B33" s="204"/>
      <c r="C33" s="205">
        <f t="shared" ref="C33:I33" si="0">+C29-C31</f>
        <v>0</v>
      </c>
      <c r="D33" s="205">
        <f t="shared" si="0"/>
        <v>0</v>
      </c>
      <c r="E33" s="205">
        <f t="shared" si="0"/>
        <v>0</v>
      </c>
      <c r="F33" s="205">
        <f t="shared" si="0"/>
        <v>0</v>
      </c>
      <c r="G33" s="205">
        <f t="shared" si="0"/>
        <v>0</v>
      </c>
      <c r="H33" s="205">
        <f t="shared" si="0"/>
        <v>0</v>
      </c>
      <c r="I33" s="205">
        <f t="shared" si="0"/>
        <v>0</v>
      </c>
      <c r="HV33" s="54"/>
      <c r="HW33" s="54"/>
    </row>
    <row r="34" spans="1:231" x14ac:dyDescent="0.2">
      <c r="A34" s="77"/>
      <c r="B34" s="77"/>
      <c r="C34" s="202"/>
      <c r="D34" s="202"/>
      <c r="E34" s="202"/>
      <c r="F34" s="202"/>
      <c r="G34" s="202"/>
      <c r="H34" s="202"/>
      <c r="I34" s="203"/>
      <c r="HV34" s="54"/>
      <c r="HW34" s="54"/>
    </row>
    <row r="35" spans="1:231" x14ac:dyDescent="0.2">
      <c r="A35" s="224" t="s">
        <v>163</v>
      </c>
      <c r="B35" s="204"/>
      <c r="C35" s="205">
        <f>+'OAA 105 3B'!E49</f>
        <v>0</v>
      </c>
      <c r="D35" s="205">
        <f>+'OAA 105 C1'!E49</f>
        <v>0</v>
      </c>
      <c r="E35" s="205">
        <f>+'OAA 105 C2'!E49</f>
        <v>0</v>
      </c>
      <c r="F35" s="205">
        <f>+'OAA 105 3D'!E49</f>
        <v>0</v>
      </c>
      <c r="G35" s="205">
        <f>+'OAA 105 3E'!E49</f>
        <v>0</v>
      </c>
      <c r="H35" s="205">
        <v>0</v>
      </c>
      <c r="I35" s="205">
        <f>SUM(C35:H35)</f>
        <v>0</v>
      </c>
      <c r="HV35" s="54"/>
      <c r="HW35" s="54"/>
    </row>
    <row r="36" spans="1:231" x14ac:dyDescent="0.2">
      <c r="A36" s="76"/>
      <c r="B36" s="76"/>
      <c r="C36" s="91"/>
      <c r="D36" s="91"/>
      <c r="E36" s="91"/>
      <c r="F36" s="91"/>
      <c r="G36" s="91"/>
      <c r="H36" s="91"/>
      <c r="I36" s="92"/>
      <c r="HV36" s="54"/>
      <c r="HW36" s="54"/>
    </row>
    <row r="37" spans="1:231" x14ac:dyDescent="0.2">
      <c r="A37" s="224" t="s">
        <v>164</v>
      </c>
      <c r="B37" s="204"/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05">
        <f>SUM(C37:H37)</f>
        <v>0</v>
      </c>
      <c r="HV37" s="54"/>
      <c r="HW37" s="54"/>
    </row>
    <row r="38" spans="1:231" x14ac:dyDescent="0.2">
      <c r="A38" s="76"/>
      <c r="B38" s="76"/>
      <c r="C38" s="91"/>
      <c r="D38" s="91"/>
      <c r="E38" s="91"/>
      <c r="F38" s="91"/>
      <c r="G38" s="91"/>
      <c r="H38" s="91"/>
      <c r="I38" s="92"/>
      <c r="HV38" s="54"/>
      <c r="HW38" s="54"/>
    </row>
    <row r="39" spans="1:231" x14ac:dyDescent="0.2">
      <c r="A39" s="224" t="s">
        <v>165</v>
      </c>
      <c r="B39" s="204"/>
      <c r="C39" s="205">
        <f t="shared" ref="C39:I39" si="1">+C35-C37</f>
        <v>0</v>
      </c>
      <c r="D39" s="205">
        <f t="shared" si="1"/>
        <v>0</v>
      </c>
      <c r="E39" s="205">
        <f t="shared" si="1"/>
        <v>0</v>
      </c>
      <c r="F39" s="205">
        <f t="shared" si="1"/>
        <v>0</v>
      </c>
      <c r="G39" s="205">
        <f t="shared" si="1"/>
        <v>0</v>
      </c>
      <c r="H39" s="205">
        <f t="shared" si="1"/>
        <v>0</v>
      </c>
      <c r="I39" s="205">
        <f t="shared" si="1"/>
        <v>0</v>
      </c>
    </row>
    <row r="41" spans="1:231" x14ac:dyDescent="0.2">
      <c r="A41" s="13" t="s">
        <v>145</v>
      </c>
      <c r="B41" s="19"/>
    </row>
  </sheetData>
  <mergeCells count="1">
    <mergeCell ref="D6:G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zoomScaleNormal="100" workbookViewId="0"/>
  </sheetViews>
  <sheetFormatPr defaultRowHeight="15" x14ac:dyDescent="0.25"/>
  <cols>
    <col min="1" max="1" width="10.28515625" customWidth="1"/>
    <col min="2" max="2" width="12.5703125" customWidth="1"/>
    <col min="3" max="3" width="12.85546875" customWidth="1"/>
    <col min="4" max="4" width="11.7109375" bestFit="1" customWidth="1"/>
    <col min="5" max="5" width="11.42578125" bestFit="1" customWidth="1"/>
    <col min="6" max="6" width="6.7109375" customWidth="1"/>
    <col min="7" max="7" width="11.7109375" customWidth="1"/>
    <col min="8" max="8" width="13.42578125" customWidth="1"/>
    <col min="9" max="9" width="14.28515625" customWidth="1"/>
    <col min="10" max="10" width="11.7109375" customWidth="1"/>
    <col min="11" max="11" width="22.85546875" customWidth="1"/>
    <col min="12" max="12" width="14" style="125" customWidth="1"/>
    <col min="13" max="13" width="12.140625" bestFit="1" customWidth="1"/>
  </cols>
  <sheetData>
    <row r="1" spans="1:12" x14ac:dyDescent="0.2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x14ac:dyDescent="0.25">
      <c r="A2" s="93" t="s">
        <v>87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6" customFormat="1" ht="12.75" x14ac:dyDescent="0.2">
      <c r="A4" s="217" t="s">
        <v>0</v>
      </c>
      <c r="B4" s="2"/>
      <c r="C4" s="2"/>
      <c r="D4" s="2"/>
      <c r="E4" s="3"/>
      <c r="F4" s="218" t="s">
        <v>149</v>
      </c>
      <c r="G4" s="4"/>
      <c r="H4" s="3"/>
      <c r="I4" s="219" t="s">
        <v>1</v>
      </c>
      <c r="J4" s="2"/>
      <c r="K4" s="5"/>
      <c r="L4" s="126"/>
    </row>
    <row r="5" spans="1:12" x14ac:dyDescent="0.25">
      <c r="A5" s="7"/>
      <c r="B5" s="2"/>
      <c r="C5" s="2"/>
      <c r="D5" s="2"/>
      <c r="E5" s="3"/>
      <c r="F5" s="2"/>
      <c r="G5" s="2"/>
      <c r="H5" s="3"/>
      <c r="I5" s="2"/>
      <c r="J5" s="2"/>
      <c r="K5" s="3"/>
    </row>
    <row r="6" spans="1:12" x14ac:dyDescent="0.25">
      <c r="A6" s="212">
        <f>+'OAA-NSIP 106'!B9</f>
        <v>0</v>
      </c>
      <c r="B6" s="2"/>
      <c r="C6" s="2"/>
      <c r="D6" s="2"/>
      <c r="E6" s="3"/>
      <c r="F6" s="2"/>
      <c r="G6" s="8" t="s">
        <v>2</v>
      </c>
      <c r="H6" s="8" t="s">
        <v>77</v>
      </c>
      <c r="I6" s="8" t="s">
        <v>84</v>
      </c>
      <c r="J6" s="207">
        <f>+'OAA-NSIP 106'!I11</f>
        <v>0</v>
      </c>
      <c r="K6" s="137"/>
    </row>
    <row r="7" spans="1:12" x14ac:dyDescent="0.25">
      <c r="A7" s="212">
        <f>+'OAA-NSIP 106'!B10</f>
        <v>0</v>
      </c>
      <c r="B7" s="2"/>
      <c r="C7" s="2"/>
      <c r="D7" s="2"/>
      <c r="E7" s="3"/>
      <c r="F7" s="2"/>
      <c r="G7" s="8" t="s">
        <v>3</v>
      </c>
      <c r="H7" s="8"/>
      <c r="I7" s="2"/>
      <c r="J7" s="208"/>
      <c r="K7" s="3"/>
    </row>
    <row r="8" spans="1:12" x14ac:dyDescent="0.25">
      <c r="A8" s="212">
        <f>+'OAA-NSIP 106'!B11</f>
        <v>0</v>
      </c>
      <c r="B8" s="2"/>
      <c r="C8" s="2"/>
      <c r="D8" s="2"/>
      <c r="E8" s="3"/>
      <c r="F8" s="2"/>
      <c r="G8" s="8" t="s">
        <v>4</v>
      </c>
      <c r="H8" s="8"/>
      <c r="I8" s="8" t="s">
        <v>86</v>
      </c>
      <c r="J8" s="207">
        <f>+'OAA-NSIP 106'!I9</f>
        <v>0</v>
      </c>
      <c r="K8" s="137"/>
    </row>
    <row r="9" spans="1:12" x14ac:dyDescent="0.25">
      <c r="A9" s="212">
        <f>+'OAA-NSIP 106'!B12</f>
        <v>0</v>
      </c>
      <c r="B9" s="2"/>
      <c r="C9" s="2"/>
      <c r="D9" s="2"/>
      <c r="E9" s="3"/>
      <c r="F9" s="2"/>
      <c r="G9" s="8" t="s">
        <v>5</v>
      </c>
      <c r="H9" s="8"/>
      <c r="I9" s="2"/>
      <c r="J9" s="208"/>
      <c r="K9" s="3"/>
    </row>
    <row r="10" spans="1:12" x14ac:dyDescent="0.25">
      <c r="A10" s="7"/>
      <c r="B10" s="2"/>
      <c r="C10" s="2"/>
      <c r="D10" s="2"/>
      <c r="E10" s="3"/>
      <c r="F10" s="2"/>
      <c r="G10" s="8" t="s">
        <v>6</v>
      </c>
      <c r="H10" s="8"/>
      <c r="I10" s="8" t="s">
        <v>85</v>
      </c>
      <c r="J10" s="209">
        <f>+'OAA-NSIP 106'!I7</f>
        <v>0</v>
      </c>
      <c r="K10" s="3"/>
    </row>
    <row r="11" spans="1:12" x14ac:dyDescent="0.25">
      <c r="A11" s="7"/>
      <c r="B11" s="2"/>
      <c r="C11" s="2"/>
      <c r="D11" s="2"/>
      <c r="E11" s="2"/>
      <c r="F11" s="7"/>
      <c r="G11" s="2"/>
      <c r="H11" s="3"/>
      <c r="I11" s="2"/>
      <c r="J11" s="208"/>
      <c r="K11" s="3"/>
    </row>
    <row r="12" spans="1:12" x14ac:dyDescent="0.25">
      <c r="A12" s="7"/>
      <c r="B12" s="2"/>
      <c r="C12" s="2"/>
      <c r="D12" s="2"/>
      <c r="E12" s="2"/>
      <c r="F12" s="7"/>
      <c r="G12" s="2"/>
      <c r="H12" s="3"/>
      <c r="I12" s="8" t="s">
        <v>7</v>
      </c>
      <c r="J12" s="209">
        <f>+'OAA-NSIP 106'!I13</f>
        <v>0</v>
      </c>
      <c r="K12" s="3"/>
    </row>
    <row r="13" spans="1:12" x14ac:dyDescent="0.25">
      <c r="A13" s="9"/>
      <c r="B13" s="10"/>
      <c r="C13" s="10"/>
      <c r="D13" s="10"/>
      <c r="E13" s="10"/>
      <c r="F13" s="9"/>
      <c r="G13" s="10"/>
      <c r="H13" s="11"/>
      <c r="I13" s="10" t="s">
        <v>8</v>
      </c>
      <c r="J13" s="10"/>
      <c r="K13" s="11"/>
    </row>
    <row r="14" spans="1:12" s="13" customFormat="1" ht="12.75" x14ac:dyDescent="0.2">
      <c r="A14" s="12" t="s">
        <v>9</v>
      </c>
      <c r="B14" s="4"/>
      <c r="C14" s="2"/>
      <c r="D14" s="2"/>
      <c r="E14" s="2"/>
      <c r="F14" s="2"/>
      <c r="G14" s="2"/>
      <c r="H14" s="2"/>
      <c r="I14" s="2"/>
      <c r="J14" s="2"/>
      <c r="K14" s="3"/>
      <c r="L14" s="127"/>
    </row>
    <row r="15" spans="1:12" s="13" customFormat="1" ht="12.75" x14ac:dyDescent="0.2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3"/>
      <c r="L15" s="127"/>
    </row>
    <row r="16" spans="1:12" s="6" customFormat="1" ht="12.75" x14ac:dyDescent="0.2">
      <c r="A16" s="7"/>
      <c r="B16" s="2"/>
      <c r="C16" s="2"/>
      <c r="D16" s="2"/>
      <c r="E16" s="2"/>
      <c r="F16" s="2"/>
      <c r="G16" s="2"/>
      <c r="H16" s="2"/>
      <c r="I16" s="2"/>
      <c r="J16" s="2"/>
      <c r="K16" s="3"/>
      <c r="L16" s="126"/>
    </row>
    <row r="17" spans="1:13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3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3" x14ac:dyDescent="0.25">
      <c r="A19" s="15" t="s">
        <v>11</v>
      </c>
      <c r="B19" s="2"/>
      <c r="C19" s="2"/>
      <c r="D19" s="2"/>
      <c r="E19" s="2"/>
      <c r="F19" s="2" t="s">
        <v>12</v>
      </c>
      <c r="G19" s="2"/>
      <c r="H19" s="2" t="s">
        <v>13</v>
      </c>
      <c r="I19" s="2"/>
      <c r="J19" s="2"/>
      <c r="K19" s="3"/>
    </row>
    <row r="20" spans="1:13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3" x14ac:dyDescent="0.25">
      <c r="A21" s="220" t="s">
        <v>150</v>
      </c>
      <c r="B21" s="2"/>
      <c r="C21" s="2"/>
      <c r="D21" s="16" t="s">
        <v>14</v>
      </c>
      <c r="E21" s="2"/>
      <c r="F21" s="5"/>
      <c r="G21" s="2" t="s">
        <v>146</v>
      </c>
      <c r="H21" s="2"/>
      <c r="I21" s="16" t="s">
        <v>147</v>
      </c>
      <c r="J21" s="5"/>
      <c r="K21" s="3" t="s">
        <v>15</v>
      </c>
    </row>
    <row r="22" spans="1:13" x14ac:dyDescent="0.25">
      <c r="A22" s="7"/>
      <c r="B22" s="2"/>
      <c r="C22" s="2"/>
      <c r="D22" s="7"/>
      <c r="E22" s="2"/>
      <c r="F22" s="3"/>
      <c r="G22" s="2" t="s">
        <v>16</v>
      </c>
      <c r="H22" s="2"/>
      <c r="I22" s="7" t="s">
        <v>17</v>
      </c>
      <c r="J22" s="3"/>
      <c r="K22" s="3" t="s">
        <v>18</v>
      </c>
      <c r="M22" s="145" t="s">
        <v>83</v>
      </c>
    </row>
    <row r="23" spans="1:13" s="6" customFormat="1" x14ac:dyDescent="0.25">
      <c r="A23" s="7" t="s">
        <v>155</v>
      </c>
      <c r="B23" s="2"/>
      <c r="C23" s="2"/>
      <c r="D23" s="133">
        <f>+B49</f>
        <v>0</v>
      </c>
      <c r="E23" s="136"/>
      <c r="F23" s="137"/>
      <c r="G23" s="144">
        <f>+E49</f>
        <v>0</v>
      </c>
      <c r="H23" s="214"/>
      <c r="I23" s="144">
        <f>+G23+M23</f>
        <v>0</v>
      </c>
      <c r="J23" s="138"/>
      <c r="K23" s="124" t="e">
        <f>+I23/D23</f>
        <v>#DIV/0!</v>
      </c>
      <c r="M23" s="141"/>
    </row>
    <row r="24" spans="1:13" s="6" customFormat="1" x14ac:dyDescent="0.25">
      <c r="A24" s="7" t="s">
        <v>156</v>
      </c>
      <c r="B24" s="2"/>
      <c r="C24" s="2"/>
      <c r="D24" s="8"/>
      <c r="E24" s="136"/>
      <c r="F24" s="137"/>
      <c r="G24" s="142"/>
      <c r="H24" s="143"/>
      <c r="I24" s="144">
        <f t="shared" ref="I24:I27" si="0">+G24+M24</f>
        <v>0</v>
      </c>
      <c r="J24" s="138"/>
      <c r="K24" s="124"/>
      <c r="L24" s="126"/>
      <c r="M24" s="141"/>
    </row>
    <row r="25" spans="1:13" s="6" customFormat="1" x14ac:dyDescent="0.25">
      <c r="A25" s="7" t="s">
        <v>157</v>
      </c>
      <c r="B25" s="2"/>
      <c r="C25" s="2"/>
      <c r="D25" s="135"/>
      <c r="E25" s="136"/>
      <c r="F25" s="137"/>
      <c r="G25" s="142"/>
      <c r="H25" s="143"/>
      <c r="I25" s="144">
        <f t="shared" si="0"/>
        <v>0</v>
      </c>
      <c r="J25" s="138"/>
      <c r="K25" s="124"/>
      <c r="L25" s="126"/>
      <c r="M25" s="141"/>
    </row>
    <row r="26" spans="1:13" s="6" customFormat="1" x14ac:dyDescent="0.25">
      <c r="A26" s="7" t="s">
        <v>158</v>
      </c>
      <c r="B26" s="2"/>
      <c r="C26" s="2"/>
      <c r="D26" s="135"/>
      <c r="E26" s="136"/>
      <c r="F26" s="137"/>
      <c r="G26" s="142">
        <f>SUM(G23:G25)</f>
        <v>0</v>
      </c>
      <c r="H26" s="143"/>
      <c r="I26" s="144">
        <f>SUM(I23:I25)</f>
        <v>0</v>
      </c>
      <c r="J26" s="138"/>
      <c r="K26" s="124"/>
      <c r="L26" s="126"/>
      <c r="M26" s="141"/>
    </row>
    <row r="27" spans="1:13" s="6" customFormat="1" ht="12.75" x14ac:dyDescent="0.2">
      <c r="A27" s="7" t="s">
        <v>159</v>
      </c>
      <c r="B27" s="2"/>
      <c r="C27" s="2"/>
      <c r="D27" s="135">
        <f>+D23/9</f>
        <v>0</v>
      </c>
      <c r="E27" s="136"/>
      <c r="F27" s="137"/>
      <c r="G27" s="142"/>
      <c r="H27" s="143"/>
      <c r="I27" s="144">
        <f t="shared" si="0"/>
        <v>0</v>
      </c>
      <c r="J27" s="138"/>
      <c r="K27" s="122" t="e">
        <f>+I27/D27</f>
        <v>#DIV/0!</v>
      </c>
      <c r="L27" s="134"/>
      <c r="M27" s="156"/>
    </row>
    <row r="28" spans="1:13" s="6" customFormat="1" ht="12.75" x14ac:dyDescent="0.2">
      <c r="A28" s="7"/>
      <c r="B28" s="2"/>
      <c r="C28" s="2"/>
      <c r="D28" s="7"/>
      <c r="E28" s="2"/>
      <c r="F28" s="3"/>
      <c r="G28" s="2"/>
      <c r="H28" s="2"/>
      <c r="I28" s="7"/>
      <c r="J28" s="3"/>
      <c r="K28" s="123"/>
      <c r="L28" s="126"/>
    </row>
    <row r="29" spans="1:13" s="6" customFormat="1" ht="12.75" x14ac:dyDescent="0.2">
      <c r="A29" s="9" t="s">
        <v>160</v>
      </c>
      <c r="B29" s="10"/>
      <c r="C29" s="10"/>
      <c r="D29" s="17">
        <f>SUM(D23:D27)</f>
        <v>0</v>
      </c>
      <c r="E29" s="10"/>
      <c r="F29" s="11"/>
      <c r="G29" s="216">
        <f>+G26+G27</f>
        <v>0</v>
      </c>
      <c r="H29" s="10"/>
      <c r="I29" s="216">
        <f>+I26+I27</f>
        <v>0</v>
      </c>
      <c r="J29" s="11"/>
      <c r="K29" s="122" t="e">
        <f>+I29/D29</f>
        <v>#DIV/0!</v>
      </c>
      <c r="L29" s="126"/>
    </row>
    <row r="30" spans="1:13" x14ac:dyDescent="0.25">
      <c r="A30" s="7"/>
      <c r="B30" s="2"/>
      <c r="C30" s="2"/>
      <c r="D30" s="2"/>
      <c r="E30" s="2"/>
      <c r="F30" s="2"/>
      <c r="G30" s="2"/>
      <c r="H30" s="5"/>
      <c r="I30" s="2"/>
      <c r="J30" s="2"/>
      <c r="K30" s="3"/>
    </row>
    <row r="31" spans="1:13" s="13" customFormat="1" ht="12.75" x14ac:dyDescent="0.2">
      <c r="A31" s="220" t="s">
        <v>151</v>
      </c>
      <c r="B31" s="2"/>
      <c r="C31" s="2"/>
      <c r="D31" s="2"/>
      <c r="E31" s="2"/>
      <c r="F31" s="2"/>
      <c r="G31" s="2"/>
      <c r="H31" s="3"/>
      <c r="I31" s="218" t="s">
        <v>152</v>
      </c>
      <c r="J31" s="2"/>
      <c r="K31" s="3"/>
      <c r="L31" s="127"/>
    </row>
    <row r="32" spans="1:13" x14ac:dyDescent="0.25">
      <c r="A32" s="7"/>
      <c r="B32" s="2"/>
      <c r="C32" s="2"/>
      <c r="D32" s="2"/>
      <c r="E32" s="2"/>
      <c r="F32" s="2"/>
      <c r="G32" s="2"/>
      <c r="H32" s="3"/>
      <c r="I32" s="2"/>
      <c r="J32" s="2"/>
      <c r="K32" s="3"/>
    </row>
    <row r="33" spans="1:13" s="6" customFormat="1" ht="12.75" x14ac:dyDescent="0.2">
      <c r="A33" s="7" t="s">
        <v>19</v>
      </c>
      <c r="B33" s="18" t="s">
        <v>20</v>
      </c>
      <c r="C33" s="2" t="s">
        <v>21</v>
      </c>
      <c r="D33" s="18" t="s">
        <v>22</v>
      </c>
      <c r="E33" s="2" t="s">
        <v>23</v>
      </c>
      <c r="F33" s="2"/>
      <c r="G33" s="2" t="s">
        <v>24</v>
      </c>
      <c r="H33" s="3" t="s">
        <v>25</v>
      </c>
      <c r="I33" s="2" t="s">
        <v>26</v>
      </c>
      <c r="J33" s="2" t="s">
        <v>27</v>
      </c>
      <c r="K33" s="3"/>
      <c r="L33" s="126"/>
    </row>
    <row r="34" spans="1:13" s="6" customFormat="1" ht="12.75" x14ac:dyDescent="0.2">
      <c r="A34" s="7" t="s">
        <v>28</v>
      </c>
      <c r="B34" s="18" t="s">
        <v>29</v>
      </c>
      <c r="C34" s="18" t="s">
        <v>30</v>
      </c>
      <c r="D34" s="18" t="s">
        <v>31</v>
      </c>
      <c r="E34" s="2" t="s">
        <v>32</v>
      </c>
      <c r="F34" s="2"/>
      <c r="G34" s="2" t="s">
        <v>33</v>
      </c>
      <c r="H34" s="3" t="s">
        <v>33</v>
      </c>
      <c r="I34" s="18" t="s">
        <v>34</v>
      </c>
      <c r="J34" s="18" t="s">
        <v>35</v>
      </c>
      <c r="K34" s="3"/>
      <c r="L34" s="126"/>
    </row>
    <row r="35" spans="1:13" s="6" customFormat="1" ht="12.75" x14ac:dyDescent="0.2">
      <c r="A35" s="7"/>
      <c r="B35" s="18" t="s">
        <v>36</v>
      </c>
      <c r="C35" s="18" t="s">
        <v>37</v>
      </c>
      <c r="D35" s="2"/>
      <c r="E35" s="2" t="s">
        <v>38</v>
      </c>
      <c r="F35" s="2"/>
      <c r="G35" s="2" t="s">
        <v>30</v>
      </c>
      <c r="H35" s="3" t="s">
        <v>39</v>
      </c>
      <c r="I35" s="18" t="s">
        <v>40</v>
      </c>
      <c r="J35" s="18" t="s">
        <v>40</v>
      </c>
      <c r="K35" s="3"/>
      <c r="L35" s="126"/>
    </row>
    <row r="36" spans="1:13" s="6" customFormat="1" ht="12.75" x14ac:dyDescent="0.2">
      <c r="A36" s="7"/>
      <c r="B36" s="2"/>
      <c r="C36" s="2"/>
      <c r="D36" s="2"/>
      <c r="E36" s="2"/>
      <c r="F36" s="2"/>
      <c r="G36" s="2" t="s">
        <v>41</v>
      </c>
      <c r="H36" s="3" t="s">
        <v>42</v>
      </c>
      <c r="I36" s="18" t="s">
        <v>43</v>
      </c>
      <c r="J36" s="18" t="s">
        <v>43</v>
      </c>
      <c r="K36" s="3"/>
      <c r="L36" s="128" t="s">
        <v>82</v>
      </c>
      <c r="M36" s="129" t="s">
        <v>81</v>
      </c>
    </row>
    <row r="37" spans="1:13" x14ac:dyDescent="0.25">
      <c r="A37" s="132"/>
      <c r="B37" s="140"/>
      <c r="C37" s="132"/>
      <c r="D37" s="8"/>
      <c r="E37" s="139">
        <f>+C37*D37</f>
        <v>0</v>
      </c>
      <c r="F37" s="8"/>
      <c r="G37" s="133">
        <f>+C37+L37</f>
        <v>0</v>
      </c>
      <c r="H37" s="139">
        <f>+E37+M37</f>
        <v>0</v>
      </c>
      <c r="I37" s="132"/>
      <c r="J37" s="132"/>
      <c r="K37" s="3"/>
      <c r="L37" s="131"/>
      <c r="M37" s="141"/>
    </row>
    <row r="38" spans="1:13" x14ac:dyDescent="0.25">
      <c r="A38" s="132"/>
      <c r="B38" s="140"/>
      <c r="C38" s="132"/>
      <c r="D38" s="8"/>
      <c r="E38" s="139">
        <f t="shared" ref="E38:E44" si="1">+C38*D38</f>
        <v>0</v>
      </c>
      <c r="F38" s="8"/>
      <c r="G38" s="133">
        <f t="shared" ref="G38:G47" si="2">+C38+L38</f>
        <v>0</v>
      </c>
      <c r="H38" s="139">
        <f t="shared" ref="H38:H47" si="3">+E38+M38</f>
        <v>0</v>
      </c>
      <c r="I38" s="132"/>
      <c r="J38" s="132"/>
      <c r="K38" s="3"/>
      <c r="L38" s="131"/>
      <c r="M38" s="141"/>
    </row>
    <row r="39" spans="1:13" x14ac:dyDescent="0.25">
      <c r="A39" s="132"/>
      <c r="B39" s="140"/>
      <c r="C39" s="132"/>
      <c r="D39" s="8"/>
      <c r="E39" s="139">
        <f t="shared" si="1"/>
        <v>0</v>
      </c>
      <c r="F39" s="8"/>
      <c r="G39" s="133">
        <f t="shared" si="2"/>
        <v>0</v>
      </c>
      <c r="H39" s="139">
        <f t="shared" si="3"/>
        <v>0</v>
      </c>
      <c r="I39" s="132"/>
      <c r="J39" s="132"/>
      <c r="K39" s="3"/>
      <c r="L39" s="131"/>
      <c r="M39" s="141"/>
    </row>
    <row r="40" spans="1:13" x14ac:dyDescent="0.25">
      <c r="A40" s="132"/>
      <c r="B40" s="140"/>
      <c r="C40" s="132"/>
      <c r="D40" s="8"/>
      <c r="E40" s="139">
        <f t="shared" si="1"/>
        <v>0</v>
      </c>
      <c r="F40" s="8"/>
      <c r="G40" s="133">
        <f t="shared" si="2"/>
        <v>0</v>
      </c>
      <c r="H40" s="139">
        <f t="shared" si="3"/>
        <v>0</v>
      </c>
      <c r="I40" s="132"/>
      <c r="J40" s="132"/>
      <c r="K40" s="3"/>
      <c r="L40" s="131"/>
      <c r="M40" s="141"/>
    </row>
    <row r="41" spans="1:13" x14ac:dyDescent="0.25">
      <c r="A41" s="132"/>
      <c r="B41" s="140"/>
      <c r="C41" s="132"/>
      <c r="D41" s="8"/>
      <c r="E41" s="139">
        <f t="shared" si="1"/>
        <v>0</v>
      </c>
      <c r="F41" s="8"/>
      <c r="G41" s="133">
        <f t="shared" si="2"/>
        <v>0</v>
      </c>
      <c r="H41" s="139">
        <f t="shared" si="3"/>
        <v>0</v>
      </c>
      <c r="I41" s="132"/>
      <c r="J41" s="132"/>
      <c r="K41" s="3"/>
      <c r="L41" s="131"/>
      <c r="M41" s="141"/>
    </row>
    <row r="42" spans="1:13" x14ac:dyDescent="0.25">
      <c r="A42" s="132"/>
      <c r="B42" s="140"/>
      <c r="C42" s="132"/>
      <c r="D42" s="8"/>
      <c r="E42" s="139">
        <f t="shared" si="1"/>
        <v>0</v>
      </c>
      <c r="F42" s="8"/>
      <c r="G42" s="133">
        <f t="shared" si="2"/>
        <v>0</v>
      </c>
      <c r="H42" s="139">
        <f t="shared" si="3"/>
        <v>0</v>
      </c>
      <c r="I42" s="132"/>
      <c r="J42" s="132"/>
      <c r="K42" s="3"/>
      <c r="L42" s="131"/>
      <c r="M42" s="141"/>
    </row>
    <row r="43" spans="1:13" x14ac:dyDescent="0.25">
      <c r="A43" s="132"/>
      <c r="B43" s="140"/>
      <c r="C43" s="132"/>
      <c r="D43" s="8"/>
      <c r="E43" s="139">
        <f t="shared" si="1"/>
        <v>0</v>
      </c>
      <c r="F43" s="8"/>
      <c r="G43" s="133">
        <f t="shared" si="2"/>
        <v>0</v>
      </c>
      <c r="H43" s="139">
        <f t="shared" si="3"/>
        <v>0</v>
      </c>
      <c r="I43" s="132"/>
      <c r="J43" s="132"/>
      <c r="K43" s="3"/>
      <c r="L43" s="131"/>
      <c r="M43" s="141"/>
    </row>
    <row r="44" spans="1:13" x14ac:dyDescent="0.25">
      <c r="A44" s="132"/>
      <c r="B44" s="140"/>
      <c r="C44" s="132"/>
      <c r="D44" s="8"/>
      <c r="E44" s="139">
        <f t="shared" si="1"/>
        <v>0</v>
      </c>
      <c r="F44" s="8"/>
      <c r="G44" s="133">
        <f t="shared" si="2"/>
        <v>0</v>
      </c>
      <c r="H44" s="139">
        <f t="shared" si="3"/>
        <v>0</v>
      </c>
      <c r="I44" s="132"/>
      <c r="J44" s="132"/>
      <c r="K44" s="3"/>
      <c r="L44" s="131"/>
      <c r="M44" s="141"/>
    </row>
    <row r="45" spans="1:13" x14ac:dyDescent="0.25">
      <c r="A45" s="8" t="s">
        <v>80</v>
      </c>
      <c r="B45" s="140"/>
      <c r="C45" s="132"/>
      <c r="D45" s="8" t="s">
        <v>131</v>
      </c>
      <c r="E45" s="140">
        <v>0</v>
      </c>
      <c r="F45" s="8"/>
      <c r="G45" s="133">
        <f t="shared" si="2"/>
        <v>0</v>
      </c>
      <c r="H45" s="139">
        <f t="shared" si="3"/>
        <v>0</v>
      </c>
      <c r="I45" s="132"/>
      <c r="J45" s="132"/>
      <c r="K45" s="3"/>
      <c r="L45" s="131"/>
      <c r="M45" s="141"/>
    </row>
    <row r="46" spans="1:13" x14ac:dyDescent="0.25">
      <c r="A46" s="8" t="s">
        <v>79</v>
      </c>
      <c r="B46" s="140"/>
      <c r="C46" s="132"/>
      <c r="D46" s="8" t="s">
        <v>131</v>
      </c>
      <c r="E46" s="140">
        <v>0</v>
      </c>
      <c r="F46" s="8"/>
      <c r="G46" s="133">
        <f t="shared" si="2"/>
        <v>0</v>
      </c>
      <c r="H46" s="139">
        <f t="shared" si="3"/>
        <v>0</v>
      </c>
      <c r="I46" s="132"/>
      <c r="J46" s="132"/>
      <c r="K46" s="3"/>
      <c r="L46" s="131"/>
      <c r="M46" s="141"/>
    </row>
    <row r="47" spans="1:13" x14ac:dyDescent="0.25">
      <c r="A47" s="8" t="s">
        <v>132</v>
      </c>
      <c r="B47" s="140"/>
      <c r="C47" s="132"/>
      <c r="D47" s="8" t="s">
        <v>131</v>
      </c>
      <c r="E47" s="140">
        <v>0</v>
      </c>
      <c r="F47" s="8"/>
      <c r="G47" s="133">
        <f t="shared" si="2"/>
        <v>0</v>
      </c>
      <c r="H47" s="139">
        <f t="shared" si="3"/>
        <v>0</v>
      </c>
      <c r="I47" s="132"/>
      <c r="J47" s="132"/>
      <c r="K47" s="3"/>
      <c r="L47" s="131"/>
      <c r="M47" s="141"/>
    </row>
    <row r="48" spans="1:13" x14ac:dyDescent="0.25">
      <c r="A48" s="7"/>
      <c r="B48" s="213"/>
      <c r="C48" s="2"/>
      <c r="D48" s="2"/>
      <c r="E48" s="2"/>
      <c r="F48" s="2"/>
      <c r="G48" s="2"/>
      <c r="H48" s="3"/>
      <c r="I48" s="2"/>
      <c r="J48" s="2"/>
      <c r="K48" s="3"/>
      <c r="L48" s="130"/>
      <c r="M48" s="157">
        <f>SUM(M37:M47)</f>
        <v>0</v>
      </c>
    </row>
    <row r="49" spans="1:12" x14ac:dyDescent="0.25">
      <c r="A49" s="8" t="s">
        <v>44</v>
      </c>
      <c r="B49" s="139">
        <f>SUM(B37:B48)</f>
        <v>0</v>
      </c>
      <c r="C49" s="8"/>
      <c r="D49" s="8"/>
      <c r="E49" s="139">
        <f>SUM(E37:E48)</f>
        <v>0</v>
      </c>
      <c r="F49" s="8"/>
      <c r="G49" s="8"/>
      <c r="H49" s="139">
        <f>SUM(H37:H48)</f>
        <v>0</v>
      </c>
      <c r="I49" s="9"/>
      <c r="J49" s="10"/>
      <c r="K49" s="11"/>
    </row>
    <row r="51" spans="1:12" s="13" customFormat="1" ht="11.25" x14ac:dyDescent="0.2">
      <c r="A51" s="13" t="s">
        <v>145</v>
      </c>
      <c r="L51" s="127"/>
    </row>
  </sheetData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19" workbookViewId="0"/>
  </sheetViews>
  <sheetFormatPr defaultRowHeight="15" x14ac:dyDescent="0.25"/>
  <cols>
    <col min="1" max="1" width="10.28515625" customWidth="1"/>
    <col min="2" max="2" width="12.5703125" customWidth="1"/>
    <col min="3" max="3" width="12.85546875" customWidth="1"/>
    <col min="4" max="4" width="11.7109375" bestFit="1" customWidth="1"/>
    <col min="5" max="5" width="11.42578125" bestFit="1" customWidth="1"/>
    <col min="6" max="6" width="6.7109375" customWidth="1"/>
    <col min="7" max="7" width="11.7109375" customWidth="1"/>
    <col min="8" max="8" width="13.42578125" customWidth="1"/>
    <col min="9" max="9" width="14.28515625" customWidth="1"/>
    <col min="10" max="10" width="11.7109375" customWidth="1"/>
    <col min="11" max="11" width="22.85546875" customWidth="1"/>
    <col min="12" max="12" width="14" style="125" customWidth="1"/>
    <col min="13" max="13" width="12.140625" bestFit="1" customWidth="1"/>
  </cols>
  <sheetData>
    <row r="1" spans="1:12" x14ac:dyDescent="0.2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x14ac:dyDescent="0.25">
      <c r="A2" s="93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6" customFormat="1" ht="12.75" x14ac:dyDescent="0.2">
      <c r="A4" s="217" t="s">
        <v>0</v>
      </c>
      <c r="B4" s="2"/>
      <c r="C4" s="2"/>
      <c r="D4" s="2"/>
      <c r="E4" s="3"/>
      <c r="F4" s="218" t="s">
        <v>149</v>
      </c>
      <c r="G4" s="4"/>
      <c r="H4" s="3"/>
      <c r="I4" s="219" t="s">
        <v>1</v>
      </c>
      <c r="J4" s="2"/>
      <c r="K4" s="5"/>
      <c r="L4" s="126"/>
    </row>
    <row r="5" spans="1:12" x14ac:dyDescent="0.25">
      <c r="A5" s="7"/>
      <c r="B5" s="2"/>
      <c r="C5" s="2"/>
      <c r="D5" s="2"/>
      <c r="E5" s="3"/>
      <c r="F5" s="2"/>
      <c r="G5" s="2"/>
      <c r="H5" s="3"/>
      <c r="I5" s="2"/>
      <c r="J5" s="2"/>
      <c r="K5" s="3"/>
    </row>
    <row r="6" spans="1:12" x14ac:dyDescent="0.25">
      <c r="A6" s="212">
        <f>+'OAA-NSIP 106'!B9</f>
        <v>0</v>
      </c>
      <c r="B6" s="2"/>
      <c r="C6" s="2"/>
      <c r="D6" s="2"/>
      <c r="E6" s="3"/>
      <c r="F6" s="2"/>
      <c r="G6" s="8" t="s">
        <v>2</v>
      </c>
      <c r="H6" s="8"/>
      <c r="I6" s="8" t="s">
        <v>84</v>
      </c>
      <c r="J6" s="207">
        <f>+'OAA-NSIP 106'!I11</f>
        <v>0</v>
      </c>
      <c r="K6" s="137"/>
    </row>
    <row r="7" spans="1:12" x14ac:dyDescent="0.25">
      <c r="A7" s="212">
        <f>+'OAA-NSIP 106'!B10</f>
        <v>0</v>
      </c>
      <c r="B7" s="2"/>
      <c r="C7" s="2"/>
      <c r="D7" s="2"/>
      <c r="E7" s="3"/>
      <c r="F7" s="2"/>
      <c r="G7" s="8" t="s">
        <v>3</v>
      </c>
      <c r="H7" s="8" t="s">
        <v>77</v>
      </c>
      <c r="I7" s="2"/>
      <c r="J7" s="208"/>
      <c r="K7" s="3"/>
    </row>
    <row r="8" spans="1:12" x14ac:dyDescent="0.25">
      <c r="A8" s="212">
        <f>+'OAA-NSIP 106'!B11</f>
        <v>0</v>
      </c>
      <c r="B8" s="2"/>
      <c r="C8" s="2"/>
      <c r="D8" s="2"/>
      <c r="E8" s="3"/>
      <c r="F8" s="2"/>
      <c r="G8" s="8" t="s">
        <v>4</v>
      </c>
      <c r="H8" s="8"/>
      <c r="I8" s="8" t="s">
        <v>86</v>
      </c>
      <c r="J8" s="207">
        <f>+'OAA-NSIP 106'!I9</f>
        <v>0</v>
      </c>
      <c r="K8" s="137"/>
    </row>
    <row r="9" spans="1:12" x14ac:dyDescent="0.25">
      <c r="A9" s="212">
        <f>+'OAA-NSIP 106'!B12</f>
        <v>0</v>
      </c>
      <c r="B9" s="2"/>
      <c r="C9" s="2"/>
      <c r="D9" s="2"/>
      <c r="E9" s="3"/>
      <c r="F9" s="2"/>
      <c r="G9" s="8" t="s">
        <v>5</v>
      </c>
      <c r="H9" s="8"/>
      <c r="I9" s="2"/>
      <c r="J9" s="208"/>
      <c r="K9" s="3"/>
    </row>
    <row r="10" spans="1:12" x14ac:dyDescent="0.25">
      <c r="A10" s="7"/>
      <c r="B10" s="2"/>
      <c r="C10" s="2"/>
      <c r="D10" s="2"/>
      <c r="E10" s="3"/>
      <c r="F10" s="2"/>
      <c r="G10" s="8" t="s">
        <v>6</v>
      </c>
      <c r="H10" s="8"/>
      <c r="I10" s="8" t="s">
        <v>85</v>
      </c>
      <c r="J10" s="209">
        <f>+'OAA-NSIP 106'!I7</f>
        <v>0</v>
      </c>
      <c r="K10" s="3"/>
    </row>
    <row r="11" spans="1:12" x14ac:dyDescent="0.25">
      <c r="A11" s="7"/>
      <c r="B11" s="2"/>
      <c r="C11" s="2"/>
      <c r="D11" s="2"/>
      <c r="E11" s="2"/>
      <c r="F11" s="7"/>
      <c r="G11" s="2"/>
      <c r="H11" s="3"/>
      <c r="I11" s="2"/>
      <c r="J11" s="208"/>
      <c r="K11" s="3"/>
    </row>
    <row r="12" spans="1:12" x14ac:dyDescent="0.25">
      <c r="A12" s="7"/>
      <c r="B12" s="2"/>
      <c r="C12" s="2"/>
      <c r="D12" s="2"/>
      <c r="E12" s="2"/>
      <c r="F12" s="7"/>
      <c r="G12" s="2"/>
      <c r="H12" s="3"/>
      <c r="I12" s="8" t="s">
        <v>7</v>
      </c>
      <c r="J12" s="209">
        <f>+'OAA-NSIP 106'!I13</f>
        <v>0</v>
      </c>
      <c r="K12" s="3"/>
    </row>
    <row r="13" spans="1:12" x14ac:dyDescent="0.25">
      <c r="A13" s="9"/>
      <c r="B13" s="10"/>
      <c r="C13" s="10"/>
      <c r="D13" s="10"/>
      <c r="E13" s="10"/>
      <c r="F13" s="9"/>
      <c r="G13" s="10"/>
      <c r="H13" s="11"/>
      <c r="I13" s="10" t="s">
        <v>8</v>
      </c>
      <c r="J13" s="10"/>
      <c r="K13" s="11"/>
    </row>
    <row r="14" spans="1:12" s="13" customFormat="1" ht="12.75" x14ac:dyDescent="0.2">
      <c r="A14" s="12" t="s">
        <v>9</v>
      </c>
      <c r="B14" s="4"/>
      <c r="C14" s="2"/>
      <c r="D14" s="2"/>
      <c r="E14" s="2"/>
      <c r="F14" s="2"/>
      <c r="G14" s="2"/>
      <c r="H14" s="2"/>
      <c r="I14" s="2"/>
      <c r="J14" s="2"/>
      <c r="K14" s="3"/>
      <c r="L14" s="127"/>
    </row>
    <row r="15" spans="1:12" s="13" customFormat="1" ht="12.75" x14ac:dyDescent="0.2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3"/>
      <c r="L15" s="127"/>
    </row>
    <row r="16" spans="1:12" s="6" customFormat="1" ht="12.75" x14ac:dyDescent="0.2">
      <c r="A16" s="7"/>
      <c r="B16" s="2"/>
      <c r="C16" s="2"/>
      <c r="D16" s="2"/>
      <c r="E16" s="2"/>
      <c r="F16" s="2"/>
      <c r="G16" s="2"/>
      <c r="H16" s="2"/>
      <c r="I16" s="2"/>
      <c r="J16" s="2"/>
      <c r="K16" s="3"/>
      <c r="L16" s="126"/>
    </row>
    <row r="17" spans="1:13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3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3" x14ac:dyDescent="0.25">
      <c r="A19" s="15" t="s">
        <v>11</v>
      </c>
      <c r="B19" s="2"/>
      <c r="C19" s="2"/>
      <c r="D19" s="2"/>
      <c r="E19" s="2"/>
      <c r="F19" s="2" t="s">
        <v>12</v>
      </c>
      <c r="G19" s="2"/>
      <c r="H19" s="2" t="s">
        <v>13</v>
      </c>
      <c r="I19" s="2"/>
      <c r="J19" s="2"/>
      <c r="K19" s="3"/>
    </row>
    <row r="20" spans="1:13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3" x14ac:dyDescent="0.25">
      <c r="A21" s="220" t="s">
        <v>150</v>
      </c>
      <c r="B21" s="2"/>
      <c r="C21" s="2"/>
      <c r="D21" s="16" t="s">
        <v>14</v>
      </c>
      <c r="E21" s="2"/>
      <c r="F21" s="5"/>
      <c r="G21" s="2" t="s">
        <v>146</v>
      </c>
      <c r="H21" s="2"/>
      <c r="I21" s="16" t="s">
        <v>147</v>
      </c>
      <c r="J21" s="5"/>
      <c r="K21" s="3" t="s">
        <v>15</v>
      </c>
    </row>
    <row r="22" spans="1:13" x14ac:dyDescent="0.25">
      <c r="A22" s="7"/>
      <c r="B22" s="2"/>
      <c r="C22" s="2"/>
      <c r="D22" s="7"/>
      <c r="E22" s="2"/>
      <c r="F22" s="3"/>
      <c r="G22" s="2" t="s">
        <v>16</v>
      </c>
      <c r="H22" s="2"/>
      <c r="I22" s="7" t="s">
        <v>17</v>
      </c>
      <c r="J22" s="3"/>
      <c r="K22" s="3" t="s">
        <v>18</v>
      </c>
      <c r="M22" s="145" t="s">
        <v>83</v>
      </c>
    </row>
    <row r="23" spans="1:13" s="6" customFormat="1" x14ac:dyDescent="0.25">
      <c r="A23" s="7" t="s">
        <v>155</v>
      </c>
      <c r="B23" s="2"/>
      <c r="C23" s="2"/>
      <c r="D23" s="133">
        <f>+B49</f>
        <v>0</v>
      </c>
      <c r="E23" s="136"/>
      <c r="F23" s="137"/>
      <c r="G23" s="144">
        <f>+E49</f>
        <v>0</v>
      </c>
      <c r="H23" s="214"/>
      <c r="I23" s="144">
        <f>+G23+M23</f>
        <v>0</v>
      </c>
      <c r="J23" s="138"/>
      <c r="K23" s="124" t="e">
        <f>+I23/D23</f>
        <v>#DIV/0!</v>
      </c>
      <c r="M23" s="141"/>
    </row>
    <row r="24" spans="1:13" s="6" customFormat="1" x14ac:dyDescent="0.25">
      <c r="A24" s="7" t="s">
        <v>156</v>
      </c>
      <c r="B24" s="2"/>
      <c r="C24" s="2"/>
      <c r="D24" s="8"/>
      <c r="E24" s="136"/>
      <c r="F24" s="137"/>
      <c r="G24" s="142"/>
      <c r="H24" s="143"/>
      <c r="I24" s="144">
        <f t="shared" ref="I24:I27" si="0">+G24+M24</f>
        <v>0</v>
      </c>
      <c r="J24" s="138"/>
      <c r="K24" s="124"/>
      <c r="L24" s="126"/>
      <c r="M24" s="141"/>
    </row>
    <row r="25" spans="1:13" s="6" customFormat="1" x14ac:dyDescent="0.25">
      <c r="A25" s="7" t="s">
        <v>157</v>
      </c>
      <c r="B25" s="2"/>
      <c r="C25" s="2"/>
      <c r="D25" s="135"/>
      <c r="E25" s="136"/>
      <c r="F25" s="137"/>
      <c r="G25" s="142"/>
      <c r="H25" s="143"/>
      <c r="I25" s="144">
        <f t="shared" si="0"/>
        <v>0</v>
      </c>
      <c r="J25" s="138"/>
      <c r="K25" s="124"/>
      <c r="L25" s="126"/>
      <c r="M25" s="141"/>
    </row>
    <row r="26" spans="1:13" s="6" customFormat="1" x14ac:dyDescent="0.25">
      <c r="A26" s="7" t="s">
        <v>158</v>
      </c>
      <c r="B26" s="2"/>
      <c r="C26" s="2"/>
      <c r="D26" s="135"/>
      <c r="E26" s="136"/>
      <c r="F26" s="137"/>
      <c r="G26" s="142">
        <f>SUM(G23:G25)</f>
        <v>0</v>
      </c>
      <c r="H26" s="143"/>
      <c r="I26" s="144">
        <f>SUM(I23:I25)</f>
        <v>0</v>
      </c>
      <c r="J26" s="138"/>
      <c r="K26" s="124"/>
      <c r="L26" s="126"/>
      <c r="M26" s="141"/>
    </row>
    <row r="27" spans="1:13" s="6" customFormat="1" ht="12.75" x14ac:dyDescent="0.2">
      <c r="A27" s="7" t="s">
        <v>159</v>
      </c>
      <c r="B27" s="2"/>
      <c r="C27" s="2"/>
      <c r="D27" s="135">
        <f>+D23/9</f>
        <v>0</v>
      </c>
      <c r="E27" s="136"/>
      <c r="F27" s="137"/>
      <c r="G27" s="142"/>
      <c r="H27" s="143"/>
      <c r="I27" s="144">
        <f t="shared" si="0"/>
        <v>0</v>
      </c>
      <c r="J27" s="138"/>
      <c r="K27" s="122" t="e">
        <f>+I27/D27</f>
        <v>#DIV/0!</v>
      </c>
      <c r="L27" s="134"/>
      <c r="M27" s="156"/>
    </row>
    <row r="28" spans="1:13" s="6" customFormat="1" ht="12.75" x14ac:dyDescent="0.2">
      <c r="A28" s="7"/>
      <c r="B28" s="2"/>
      <c r="C28" s="2"/>
      <c r="D28" s="7"/>
      <c r="E28" s="2"/>
      <c r="F28" s="3"/>
      <c r="G28" s="2"/>
      <c r="H28" s="2"/>
      <c r="I28" s="7"/>
      <c r="J28" s="3"/>
      <c r="K28" s="123"/>
      <c r="L28" s="126"/>
    </row>
    <row r="29" spans="1:13" s="6" customFormat="1" ht="12.75" x14ac:dyDescent="0.2">
      <c r="A29" s="9" t="s">
        <v>160</v>
      </c>
      <c r="B29" s="10"/>
      <c r="C29" s="10"/>
      <c r="D29" s="17">
        <f>SUM(D23:D27)</f>
        <v>0</v>
      </c>
      <c r="E29" s="10"/>
      <c r="F29" s="11"/>
      <c r="G29" s="216">
        <f>+G26+G27</f>
        <v>0</v>
      </c>
      <c r="H29" s="10"/>
      <c r="I29" s="216">
        <f>+I26+I27</f>
        <v>0</v>
      </c>
      <c r="J29" s="11"/>
      <c r="K29" s="122" t="e">
        <f>+I29/D29</f>
        <v>#DIV/0!</v>
      </c>
      <c r="L29" s="126"/>
    </row>
    <row r="30" spans="1:13" x14ac:dyDescent="0.25">
      <c r="A30" s="7"/>
      <c r="B30" s="2"/>
      <c r="C30" s="2"/>
      <c r="D30" s="2"/>
      <c r="E30" s="2"/>
      <c r="F30" s="2"/>
      <c r="G30" s="2"/>
      <c r="H30" s="5"/>
      <c r="I30" s="2"/>
      <c r="J30" s="2"/>
      <c r="K30" s="3"/>
    </row>
    <row r="31" spans="1:13" s="13" customFormat="1" ht="12.75" x14ac:dyDescent="0.2">
      <c r="A31" s="220" t="s">
        <v>151</v>
      </c>
      <c r="B31" s="2"/>
      <c r="C31" s="2"/>
      <c r="D31" s="2"/>
      <c r="E31" s="2"/>
      <c r="F31" s="2"/>
      <c r="G31" s="2"/>
      <c r="H31" s="3"/>
      <c r="I31" s="218" t="s">
        <v>152</v>
      </c>
      <c r="J31" s="2"/>
      <c r="K31" s="3"/>
      <c r="L31" s="127"/>
    </row>
    <row r="32" spans="1:13" x14ac:dyDescent="0.25">
      <c r="A32" s="7"/>
      <c r="B32" s="2"/>
      <c r="C32" s="2"/>
      <c r="D32" s="2"/>
      <c r="E32" s="2"/>
      <c r="F32" s="2"/>
      <c r="G32" s="2"/>
      <c r="H32" s="3"/>
      <c r="I32" s="2"/>
      <c r="J32" s="2"/>
      <c r="K32" s="3"/>
    </row>
    <row r="33" spans="1:13" s="6" customFormat="1" ht="12.75" x14ac:dyDescent="0.2">
      <c r="A33" s="7" t="s">
        <v>19</v>
      </c>
      <c r="B33" s="18" t="s">
        <v>20</v>
      </c>
      <c r="C33" s="2" t="s">
        <v>21</v>
      </c>
      <c r="D33" s="18" t="s">
        <v>22</v>
      </c>
      <c r="E33" s="2" t="s">
        <v>23</v>
      </c>
      <c r="F33" s="2"/>
      <c r="G33" s="2" t="s">
        <v>24</v>
      </c>
      <c r="H33" s="3" t="s">
        <v>25</v>
      </c>
      <c r="I33" s="2" t="s">
        <v>26</v>
      </c>
      <c r="J33" s="2" t="s">
        <v>27</v>
      </c>
      <c r="K33" s="3"/>
      <c r="L33" s="126"/>
    </row>
    <row r="34" spans="1:13" s="6" customFormat="1" ht="12.75" x14ac:dyDescent="0.2">
      <c r="A34" s="7" t="s">
        <v>28</v>
      </c>
      <c r="B34" s="18" t="s">
        <v>29</v>
      </c>
      <c r="C34" s="18" t="s">
        <v>30</v>
      </c>
      <c r="D34" s="18" t="s">
        <v>31</v>
      </c>
      <c r="E34" s="2" t="s">
        <v>32</v>
      </c>
      <c r="F34" s="2"/>
      <c r="G34" s="2" t="s">
        <v>33</v>
      </c>
      <c r="H34" s="3" t="s">
        <v>33</v>
      </c>
      <c r="I34" s="18" t="s">
        <v>34</v>
      </c>
      <c r="J34" s="18" t="s">
        <v>35</v>
      </c>
      <c r="K34" s="3"/>
      <c r="L34" s="126"/>
    </row>
    <row r="35" spans="1:13" s="6" customFormat="1" ht="12.75" x14ac:dyDescent="0.2">
      <c r="A35" s="7"/>
      <c r="B35" s="18" t="s">
        <v>36</v>
      </c>
      <c r="C35" s="18" t="s">
        <v>37</v>
      </c>
      <c r="D35" s="2"/>
      <c r="E35" s="2" t="s">
        <v>38</v>
      </c>
      <c r="F35" s="2"/>
      <c r="G35" s="2" t="s">
        <v>30</v>
      </c>
      <c r="H35" s="3" t="s">
        <v>39</v>
      </c>
      <c r="I35" s="18" t="s">
        <v>40</v>
      </c>
      <c r="J35" s="18" t="s">
        <v>40</v>
      </c>
      <c r="K35" s="3"/>
      <c r="L35" s="126"/>
    </row>
    <row r="36" spans="1:13" s="6" customFormat="1" ht="12.75" x14ac:dyDescent="0.2">
      <c r="A36" s="7"/>
      <c r="B36" s="2"/>
      <c r="C36" s="2"/>
      <c r="D36" s="2"/>
      <c r="E36" s="2"/>
      <c r="F36" s="2"/>
      <c r="G36" s="2" t="s">
        <v>41</v>
      </c>
      <c r="H36" s="3" t="s">
        <v>42</v>
      </c>
      <c r="I36" s="18" t="s">
        <v>43</v>
      </c>
      <c r="J36" s="18" t="s">
        <v>43</v>
      </c>
      <c r="K36" s="3"/>
      <c r="L36" s="128" t="s">
        <v>82</v>
      </c>
      <c r="M36" s="129" t="s">
        <v>81</v>
      </c>
    </row>
    <row r="37" spans="1:13" x14ac:dyDescent="0.25">
      <c r="A37" s="8" t="s">
        <v>111</v>
      </c>
      <c r="B37" s="140"/>
      <c r="C37" s="132"/>
      <c r="D37" s="8"/>
      <c r="E37" s="139">
        <f>+C37*D37</f>
        <v>0</v>
      </c>
      <c r="F37" s="8"/>
      <c r="G37" s="133">
        <f>+C37+L37</f>
        <v>0</v>
      </c>
      <c r="H37" s="139">
        <f>+E37+M37</f>
        <v>0</v>
      </c>
      <c r="I37" s="132"/>
      <c r="J37" s="132"/>
      <c r="K37" s="3"/>
      <c r="L37" s="131"/>
      <c r="M37" s="141"/>
    </row>
    <row r="38" spans="1:13" x14ac:dyDescent="0.25">
      <c r="A38" s="8" t="s">
        <v>112</v>
      </c>
      <c r="B38" s="140"/>
      <c r="C38" s="132"/>
      <c r="D38" s="8"/>
      <c r="E38" s="139">
        <f t="shared" ref="E38:E47" si="1">+C38*D38</f>
        <v>0</v>
      </c>
      <c r="F38" s="8"/>
      <c r="G38" s="133">
        <f t="shared" ref="G38:G47" si="2">+C38+L38</f>
        <v>0</v>
      </c>
      <c r="H38" s="139">
        <f t="shared" ref="H38:H47" si="3">+E38+M38</f>
        <v>0</v>
      </c>
      <c r="I38" s="132"/>
      <c r="J38" s="132"/>
      <c r="K38" s="3"/>
      <c r="L38" s="131"/>
      <c r="M38" s="141"/>
    </row>
    <row r="39" spans="1:13" x14ac:dyDescent="0.25">
      <c r="A39" s="8" t="s">
        <v>113</v>
      </c>
      <c r="B39" s="140"/>
      <c r="C39" s="132"/>
      <c r="D39" s="8"/>
      <c r="E39" s="139">
        <f t="shared" si="1"/>
        <v>0</v>
      </c>
      <c r="F39" s="8"/>
      <c r="G39" s="133">
        <f t="shared" si="2"/>
        <v>0</v>
      </c>
      <c r="H39" s="139">
        <f t="shared" si="3"/>
        <v>0</v>
      </c>
      <c r="I39" s="132"/>
      <c r="J39" s="132"/>
      <c r="K39" s="3"/>
      <c r="L39" s="131"/>
      <c r="M39" s="141"/>
    </row>
    <row r="40" spans="1:13" x14ac:dyDescent="0.25">
      <c r="A40" s="8" t="s">
        <v>114</v>
      </c>
      <c r="B40" s="140"/>
      <c r="C40" s="132"/>
      <c r="D40" s="8"/>
      <c r="E40" s="139">
        <f t="shared" si="1"/>
        <v>0</v>
      </c>
      <c r="F40" s="8"/>
      <c r="G40" s="133">
        <f t="shared" si="2"/>
        <v>0</v>
      </c>
      <c r="H40" s="139">
        <f t="shared" si="3"/>
        <v>0</v>
      </c>
      <c r="I40" s="132"/>
      <c r="J40" s="132"/>
      <c r="K40" s="3"/>
      <c r="L40" s="131"/>
      <c r="M40" s="141"/>
    </row>
    <row r="41" spans="1:13" x14ac:dyDescent="0.25">
      <c r="A41" s="8" t="s">
        <v>117</v>
      </c>
      <c r="B41" s="140"/>
      <c r="C41" s="132"/>
      <c r="D41" s="8"/>
      <c r="E41" s="139">
        <f t="shared" si="1"/>
        <v>0</v>
      </c>
      <c r="F41" s="8"/>
      <c r="G41" s="133">
        <f t="shared" si="2"/>
        <v>0</v>
      </c>
      <c r="H41" s="139">
        <f t="shared" si="3"/>
        <v>0</v>
      </c>
      <c r="I41" s="132"/>
      <c r="J41" s="132"/>
      <c r="K41" s="3"/>
      <c r="L41" s="131"/>
      <c r="M41" s="141"/>
    </row>
    <row r="42" spans="1:13" x14ac:dyDescent="0.25">
      <c r="A42" s="8" t="s">
        <v>122</v>
      </c>
      <c r="B42" s="140"/>
      <c r="C42" s="132"/>
      <c r="D42" s="8"/>
      <c r="E42" s="139">
        <f t="shared" si="1"/>
        <v>0</v>
      </c>
      <c r="F42" s="8"/>
      <c r="G42" s="133">
        <f t="shared" si="2"/>
        <v>0</v>
      </c>
      <c r="H42" s="139">
        <f t="shared" si="3"/>
        <v>0</v>
      </c>
      <c r="I42" s="132"/>
      <c r="J42" s="132"/>
      <c r="K42" s="3"/>
      <c r="L42" s="131"/>
      <c r="M42" s="141"/>
    </row>
    <row r="43" spans="1:13" x14ac:dyDescent="0.25">
      <c r="A43" s="8" t="s">
        <v>123</v>
      </c>
      <c r="B43" s="140"/>
      <c r="C43" s="132"/>
      <c r="D43" s="8"/>
      <c r="E43" s="139">
        <f t="shared" si="1"/>
        <v>0</v>
      </c>
      <c r="F43" s="8"/>
      <c r="G43" s="133">
        <f t="shared" si="2"/>
        <v>0</v>
      </c>
      <c r="H43" s="139">
        <f t="shared" si="3"/>
        <v>0</v>
      </c>
      <c r="I43" s="132"/>
      <c r="J43" s="132"/>
      <c r="K43" s="3"/>
      <c r="L43" s="131"/>
      <c r="M43" s="141"/>
    </row>
    <row r="44" spans="1:13" x14ac:dyDescent="0.25">
      <c r="A44" s="8" t="s">
        <v>115</v>
      </c>
      <c r="B44" s="140"/>
      <c r="C44" s="132"/>
      <c r="D44" s="8"/>
      <c r="E44" s="139">
        <f t="shared" si="1"/>
        <v>0</v>
      </c>
      <c r="F44" s="8"/>
      <c r="G44" s="133">
        <f t="shared" si="2"/>
        <v>0</v>
      </c>
      <c r="H44" s="139">
        <f t="shared" si="3"/>
        <v>0</v>
      </c>
      <c r="I44" s="132"/>
      <c r="J44" s="132"/>
      <c r="K44" s="3"/>
      <c r="L44" s="131"/>
      <c r="M44" s="141"/>
    </row>
    <row r="45" spans="1:13" x14ac:dyDescent="0.25">
      <c r="A45" s="8" t="s">
        <v>118</v>
      </c>
      <c r="B45" s="140"/>
      <c r="C45" s="132"/>
      <c r="D45" s="8"/>
      <c r="E45" s="139">
        <f t="shared" si="1"/>
        <v>0</v>
      </c>
      <c r="F45" s="8"/>
      <c r="G45" s="133">
        <f t="shared" si="2"/>
        <v>0</v>
      </c>
      <c r="H45" s="139">
        <f t="shared" si="3"/>
        <v>0</v>
      </c>
      <c r="I45" s="132"/>
      <c r="J45" s="132"/>
      <c r="K45" s="3"/>
      <c r="L45" s="131"/>
      <c r="M45" s="141"/>
    </row>
    <row r="46" spans="1:13" x14ac:dyDescent="0.25">
      <c r="A46" s="8" t="s">
        <v>116</v>
      </c>
      <c r="B46" s="140"/>
      <c r="C46" s="132"/>
      <c r="D46" s="8"/>
      <c r="E46" s="139">
        <f t="shared" si="1"/>
        <v>0</v>
      </c>
      <c r="F46" s="8"/>
      <c r="G46" s="133">
        <f t="shared" si="2"/>
        <v>0</v>
      </c>
      <c r="H46" s="139">
        <f t="shared" si="3"/>
        <v>0</v>
      </c>
      <c r="I46" s="132"/>
      <c r="J46" s="132"/>
      <c r="K46" s="3"/>
      <c r="L46" s="131"/>
      <c r="M46" s="141"/>
    </row>
    <row r="47" spans="1:13" x14ac:dyDescent="0.25">
      <c r="A47" s="8"/>
      <c r="B47" s="139"/>
      <c r="C47" s="132"/>
      <c r="D47" s="8"/>
      <c r="E47" s="139">
        <f t="shared" si="1"/>
        <v>0</v>
      </c>
      <c r="F47" s="8"/>
      <c r="G47" s="133">
        <f t="shared" si="2"/>
        <v>0</v>
      </c>
      <c r="H47" s="139">
        <f t="shared" si="3"/>
        <v>0</v>
      </c>
      <c r="I47" s="132"/>
      <c r="J47" s="132"/>
      <c r="K47" s="3"/>
      <c r="L47" s="131"/>
      <c r="M47" s="141"/>
    </row>
    <row r="48" spans="1:13" x14ac:dyDescent="0.25">
      <c r="A48" s="7"/>
      <c r="B48" s="2"/>
      <c r="C48" s="2"/>
      <c r="D48" s="2"/>
      <c r="E48" s="2"/>
      <c r="F48" s="2"/>
      <c r="G48" s="2"/>
      <c r="H48" s="3"/>
      <c r="I48" s="2"/>
      <c r="J48" s="2"/>
      <c r="K48" s="3"/>
      <c r="L48" s="130"/>
      <c r="M48" s="157">
        <f>SUM(M37:M47)</f>
        <v>0</v>
      </c>
    </row>
    <row r="49" spans="1:12" x14ac:dyDescent="0.25">
      <c r="A49" s="8" t="s">
        <v>44</v>
      </c>
      <c r="B49" s="133">
        <f>SUM(B37:B48)</f>
        <v>0</v>
      </c>
      <c r="C49" s="8"/>
      <c r="D49" s="8"/>
      <c r="E49" s="133">
        <f>SUM(E37:E48)</f>
        <v>0</v>
      </c>
      <c r="F49" s="8"/>
      <c r="G49" s="8"/>
      <c r="H49" s="133">
        <f>SUM(H37:H48)</f>
        <v>0</v>
      </c>
      <c r="I49" s="9"/>
      <c r="J49" s="10"/>
      <c r="K49" s="11"/>
    </row>
    <row r="51" spans="1:12" s="13" customFormat="1" ht="11.25" x14ac:dyDescent="0.2">
      <c r="A51" s="13" t="s">
        <v>145</v>
      </c>
      <c r="L51" s="1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1"/>
  <sheetViews>
    <sheetView workbookViewId="0"/>
  </sheetViews>
  <sheetFormatPr defaultRowHeight="15" x14ac:dyDescent="0.25"/>
  <cols>
    <col min="1" max="1" width="10.28515625" customWidth="1"/>
    <col min="2" max="2" width="12.5703125" customWidth="1"/>
    <col min="3" max="3" width="12.85546875" customWidth="1"/>
    <col min="4" max="4" width="11.7109375" bestFit="1" customWidth="1"/>
    <col min="5" max="5" width="11.42578125" bestFit="1" customWidth="1"/>
    <col min="6" max="6" width="6.7109375" customWidth="1"/>
    <col min="7" max="7" width="11.7109375" customWidth="1"/>
    <col min="8" max="8" width="13.42578125" customWidth="1"/>
    <col min="9" max="9" width="14.28515625" customWidth="1"/>
    <col min="10" max="10" width="11.7109375" customWidth="1"/>
    <col min="11" max="11" width="22.85546875" customWidth="1"/>
    <col min="12" max="12" width="14" style="125" customWidth="1"/>
    <col min="13" max="13" width="12.140625" bestFit="1" customWidth="1"/>
  </cols>
  <sheetData>
    <row r="1" spans="1:12" x14ac:dyDescent="0.2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x14ac:dyDescent="0.25">
      <c r="A2" s="93" t="s">
        <v>89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6" customFormat="1" ht="12.75" x14ac:dyDescent="0.2">
      <c r="A4" s="217" t="s">
        <v>0</v>
      </c>
      <c r="B4" s="2"/>
      <c r="C4" s="2"/>
      <c r="D4" s="2"/>
      <c r="E4" s="3"/>
      <c r="F4" s="218" t="s">
        <v>149</v>
      </c>
      <c r="G4" s="4"/>
      <c r="H4" s="3"/>
      <c r="I4" s="219" t="s">
        <v>1</v>
      </c>
      <c r="J4" s="2"/>
      <c r="K4" s="5"/>
      <c r="L4" s="126"/>
    </row>
    <row r="5" spans="1:12" x14ac:dyDescent="0.25">
      <c r="A5" s="7"/>
      <c r="B5" s="2"/>
      <c r="C5" s="2"/>
      <c r="D5" s="2"/>
      <c r="E5" s="3"/>
      <c r="F5" s="2"/>
      <c r="G5" s="2"/>
      <c r="H5" s="3"/>
      <c r="I5" s="2"/>
      <c r="J5" s="2"/>
      <c r="K5" s="3"/>
    </row>
    <row r="6" spans="1:12" x14ac:dyDescent="0.25">
      <c r="A6" s="212">
        <f>+'OAA-NSIP 106'!B9</f>
        <v>0</v>
      </c>
      <c r="B6" s="2"/>
      <c r="C6" s="2"/>
      <c r="D6" s="2"/>
      <c r="E6" s="3"/>
      <c r="F6" s="2"/>
      <c r="G6" s="8" t="s">
        <v>2</v>
      </c>
      <c r="H6" s="8"/>
      <c r="I6" s="8" t="s">
        <v>84</v>
      </c>
      <c r="J6" s="207">
        <f>+'OAA-NSIP 106'!I11</f>
        <v>0</v>
      </c>
      <c r="K6" s="137"/>
    </row>
    <row r="7" spans="1:12" x14ac:dyDescent="0.25">
      <c r="A7" s="212">
        <f>+'OAA-NSIP 106'!B10</f>
        <v>0</v>
      </c>
      <c r="B7" s="2"/>
      <c r="C7" s="2"/>
      <c r="D7" s="2"/>
      <c r="E7" s="3"/>
      <c r="F7" s="2"/>
      <c r="G7" s="8" t="s">
        <v>3</v>
      </c>
      <c r="H7" s="8"/>
      <c r="I7" s="2"/>
      <c r="J7" s="208"/>
      <c r="K7" s="3"/>
    </row>
    <row r="8" spans="1:12" x14ac:dyDescent="0.25">
      <c r="A8" s="212">
        <f>+'OAA-NSIP 106'!B11</f>
        <v>0</v>
      </c>
      <c r="B8" s="2"/>
      <c r="C8" s="2"/>
      <c r="D8" s="2"/>
      <c r="E8" s="3"/>
      <c r="F8" s="2"/>
      <c r="G8" s="8" t="s">
        <v>4</v>
      </c>
      <c r="H8" s="8" t="s">
        <v>77</v>
      </c>
      <c r="I8" s="8" t="s">
        <v>86</v>
      </c>
      <c r="J8" s="207">
        <f>+'OAA-NSIP 106'!I9</f>
        <v>0</v>
      </c>
      <c r="K8" s="137"/>
    </row>
    <row r="9" spans="1:12" x14ac:dyDescent="0.25">
      <c r="A9" s="212">
        <f>+'OAA-NSIP 106'!B12</f>
        <v>0</v>
      </c>
      <c r="B9" s="2"/>
      <c r="C9" s="2"/>
      <c r="D9" s="2"/>
      <c r="E9" s="3"/>
      <c r="F9" s="2"/>
      <c r="G9" s="8" t="s">
        <v>5</v>
      </c>
      <c r="H9" s="8"/>
      <c r="I9" s="2"/>
      <c r="J9" s="208"/>
      <c r="K9" s="3"/>
    </row>
    <row r="10" spans="1:12" x14ac:dyDescent="0.25">
      <c r="A10" s="7"/>
      <c r="B10" s="2"/>
      <c r="C10" s="2"/>
      <c r="D10" s="2"/>
      <c r="E10" s="3"/>
      <c r="F10" s="2"/>
      <c r="G10" s="8" t="s">
        <v>6</v>
      </c>
      <c r="H10" s="8"/>
      <c r="I10" s="8" t="s">
        <v>85</v>
      </c>
      <c r="J10" s="209">
        <f>+'OAA-NSIP 106'!I7</f>
        <v>0</v>
      </c>
      <c r="K10" s="3"/>
    </row>
    <row r="11" spans="1:12" x14ac:dyDescent="0.25">
      <c r="A11" s="7"/>
      <c r="B11" s="2"/>
      <c r="C11" s="2"/>
      <c r="D11" s="2"/>
      <c r="E11" s="2"/>
      <c r="F11" s="7"/>
      <c r="G11" s="2"/>
      <c r="H11" s="3"/>
      <c r="I11" s="2"/>
      <c r="J11" s="208"/>
      <c r="K11" s="3"/>
    </row>
    <row r="12" spans="1:12" x14ac:dyDescent="0.25">
      <c r="A12" s="7"/>
      <c r="B12" s="2"/>
      <c r="C12" s="2"/>
      <c r="D12" s="2"/>
      <c r="E12" s="2"/>
      <c r="F12" s="7"/>
      <c r="G12" s="2"/>
      <c r="H12" s="3"/>
      <c r="I12" s="8" t="s">
        <v>7</v>
      </c>
      <c r="J12" s="209">
        <f>+'OAA-NSIP 106'!I13</f>
        <v>0</v>
      </c>
      <c r="K12" s="3"/>
    </row>
    <row r="13" spans="1:12" x14ac:dyDescent="0.25">
      <c r="A13" s="9"/>
      <c r="B13" s="10"/>
      <c r="C13" s="10"/>
      <c r="D13" s="10"/>
      <c r="E13" s="10"/>
      <c r="F13" s="9"/>
      <c r="G13" s="10"/>
      <c r="H13" s="11"/>
      <c r="I13" s="10" t="s">
        <v>8</v>
      </c>
      <c r="J13" s="10"/>
      <c r="K13" s="11"/>
    </row>
    <row r="14" spans="1:12" s="13" customFormat="1" ht="12.75" x14ac:dyDescent="0.2">
      <c r="A14" s="12" t="s">
        <v>9</v>
      </c>
      <c r="B14" s="4"/>
      <c r="C14" s="2"/>
      <c r="D14" s="2"/>
      <c r="E14" s="2"/>
      <c r="F14" s="2"/>
      <c r="G14" s="2"/>
      <c r="H14" s="2"/>
      <c r="I14" s="2"/>
      <c r="J14" s="2"/>
      <c r="K14" s="3"/>
      <c r="L14" s="127"/>
    </row>
    <row r="15" spans="1:12" s="13" customFormat="1" ht="12.75" x14ac:dyDescent="0.2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3"/>
      <c r="L15" s="127"/>
    </row>
    <row r="16" spans="1:12" s="6" customFormat="1" ht="12.75" x14ac:dyDescent="0.2">
      <c r="A16" s="7"/>
      <c r="B16" s="2"/>
      <c r="C16" s="2"/>
      <c r="D16" s="2"/>
      <c r="E16" s="2"/>
      <c r="F16" s="2"/>
      <c r="G16" s="2"/>
      <c r="H16" s="2"/>
      <c r="I16" s="2"/>
      <c r="J16" s="2"/>
      <c r="K16" s="3"/>
      <c r="L16" s="126"/>
    </row>
    <row r="17" spans="1:13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3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3" x14ac:dyDescent="0.25">
      <c r="A19" s="15" t="s">
        <v>11</v>
      </c>
      <c r="B19" s="2"/>
      <c r="C19" s="2"/>
      <c r="D19" s="2"/>
      <c r="E19" s="2"/>
      <c r="F19" s="2" t="s">
        <v>12</v>
      </c>
      <c r="G19" s="2"/>
      <c r="H19" s="2" t="s">
        <v>13</v>
      </c>
      <c r="I19" s="2"/>
      <c r="J19" s="2"/>
      <c r="K19" s="3"/>
    </row>
    <row r="20" spans="1:13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3" x14ac:dyDescent="0.25">
      <c r="A21" s="220" t="s">
        <v>150</v>
      </c>
      <c r="B21" s="2"/>
      <c r="C21" s="2"/>
      <c r="D21" s="16" t="s">
        <v>14</v>
      </c>
      <c r="E21" s="2"/>
      <c r="F21" s="5"/>
      <c r="G21" s="2" t="s">
        <v>146</v>
      </c>
      <c r="H21" s="2"/>
      <c r="I21" s="16" t="s">
        <v>147</v>
      </c>
      <c r="J21" s="5"/>
      <c r="K21" s="3" t="s">
        <v>15</v>
      </c>
    </row>
    <row r="22" spans="1:13" x14ac:dyDescent="0.25">
      <c r="A22" s="7"/>
      <c r="B22" s="2"/>
      <c r="C22" s="2"/>
      <c r="D22" s="7"/>
      <c r="E22" s="2"/>
      <c r="F22" s="3"/>
      <c r="G22" s="2" t="s">
        <v>16</v>
      </c>
      <c r="H22" s="2"/>
      <c r="I22" s="7" t="s">
        <v>17</v>
      </c>
      <c r="J22" s="3"/>
      <c r="K22" s="3" t="s">
        <v>18</v>
      </c>
      <c r="M22" s="145" t="s">
        <v>83</v>
      </c>
    </row>
    <row r="23" spans="1:13" s="6" customFormat="1" x14ac:dyDescent="0.25">
      <c r="A23" s="7" t="s">
        <v>155</v>
      </c>
      <c r="B23" s="2"/>
      <c r="C23" s="2"/>
      <c r="D23" s="133">
        <f>+B49</f>
        <v>0</v>
      </c>
      <c r="E23" s="136"/>
      <c r="F23" s="137"/>
      <c r="G23" s="144">
        <f>+E49</f>
        <v>0</v>
      </c>
      <c r="H23" s="214"/>
      <c r="I23" s="144">
        <f>+G23+M23</f>
        <v>0</v>
      </c>
      <c r="J23" s="138"/>
      <c r="K23" s="124" t="e">
        <f>+I23/D23</f>
        <v>#DIV/0!</v>
      </c>
      <c r="M23" s="141"/>
    </row>
    <row r="24" spans="1:13" s="6" customFormat="1" x14ac:dyDescent="0.25">
      <c r="A24" s="7" t="s">
        <v>156</v>
      </c>
      <c r="B24" s="2"/>
      <c r="C24" s="2"/>
      <c r="D24" s="8"/>
      <c r="E24" s="136"/>
      <c r="F24" s="137"/>
      <c r="G24" s="142"/>
      <c r="H24" s="143"/>
      <c r="I24" s="144">
        <f t="shared" ref="I24:I27" si="0">+G24+M24</f>
        <v>0</v>
      </c>
      <c r="J24" s="138"/>
      <c r="K24" s="124"/>
      <c r="L24" s="126"/>
      <c r="M24" s="141"/>
    </row>
    <row r="25" spans="1:13" s="6" customFormat="1" x14ac:dyDescent="0.25">
      <c r="A25" s="7" t="s">
        <v>157</v>
      </c>
      <c r="B25" s="2"/>
      <c r="C25" s="2"/>
      <c r="D25" s="135"/>
      <c r="E25" s="136"/>
      <c r="F25" s="137"/>
      <c r="G25" s="142"/>
      <c r="H25" s="143"/>
      <c r="I25" s="144">
        <f t="shared" si="0"/>
        <v>0</v>
      </c>
      <c r="J25" s="138"/>
      <c r="K25" s="124"/>
      <c r="L25" s="126"/>
      <c r="M25" s="141"/>
    </row>
    <row r="26" spans="1:13" s="6" customFormat="1" x14ac:dyDescent="0.25">
      <c r="A26" s="7" t="s">
        <v>158</v>
      </c>
      <c r="B26" s="2"/>
      <c r="C26" s="2"/>
      <c r="D26" s="135"/>
      <c r="E26" s="136"/>
      <c r="F26" s="137"/>
      <c r="G26" s="142">
        <f>SUM(G23:G25)</f>
        <v>0</v>
      </c>
      <c r="H26" s="143"/>
      <c r="I26" s="144">
        <f>SUM(I23:I25)</f>
        <v>0</v>
      </c>
      <c r="J26" s="138"/>
      <c r="K26" s="124"/>
      <c r="L26" s="126"/>
      <c r="M26" s="141"/>
    </row>
    <row r="27" spans="1:13" s="6" customFormat="1" ht="12.75" x14ac:dyDescent="0.2">
      <c r="A27" s="7" t="s">
        <v>159</v>
      </c>
      <c r="B27" s="2"/>
      <c r="C27" s="2"/>
      <c r="D27" s="135">
        <f>+D23/9</f>
        <v>0</v>
      </c>
      <c r="E27" s="136"/>
      <c r="F27" s="137"/>
      <c r="G27" s="142"/>
      <c r="H27" s="143"/>
      <c r="I27" s="144">
        <f t="shared" si="0"/>
        <v>0</v>
      </c>
      <c r="J27" s="138"/>
      <c r="K27" s="122" t="e">
        <f>+I27/D27</f>
        <v>#DIV/0!</v>
      </c>
      <c r="L27" s="134"/>
      <c r="M27" s="156"/>
    </row>
    <row r="28" spans="1:13" s="6" customFormat="1" ht="12.75" x14ac:dyDescent="0.2">
      <c r="A28" s="7"/>
      <c r="B28" s="2"/>
      <c r="C28" s="2"/>
      <c r="D28" s="7"/>
      <c r="E28" s="2"/>
      <c r="F28" s="3"/>
      <c r="G28" s="2"/>
      <c r="H28" s="2"/>
      <c r="I28" s="7"/>
      <c r="J28" s="3"/>
      <c r="K28" s="123"/>
      <c r="L28" s="126"/>
    </row>
    <row r="29" spans="1:13" s="6" customFormat="1" ht="12.75" x14ac:dyDescent="0.2">
      <c r="A29" s="9" t="s">
        <v>160</v>
      </c>
      <c r="B29" s="10"/>
      <c r="C29" s="10"/>
      <c r="D29" s="17">
        <f>SUM(D23:D27)</f>
        <v>0</v>
      </c>
      <c r="E29" s="10"/>
      <c r="F29" s="11"/>
      <c r="G29" s="216">
        <f>+G26+G27</f>
        <v>0</v>
      </c>
      <c r="H29" s="10"/>
      <c r="I29" s="216">
        <f>+I26+I27</f>
        <v>0</v>
      </c>
      <c r="J29" s="11"/>
      <c r="K29" s="122" t="e">
        <f>+I29/D29</f>
        <v>#DIV/0!</v>
      </c>
      <c r="L29" s="126"/>
    </row>
    <row r="30" spans="1:13" x14ac:dyDescent="0.25">
      <c r="A30" s="7"/>
      <c r="B30" s="2"/>
      <c r="C30" s="2"/>
      <c r="D30" s="2"/>
      <c r="E30" s="2"/>
      <c r="F30" s="2"/>
      <c r="G30" s="2"/>
      <c r="H30" s="5"/>
      <c r="I30" s="2"/>
      <c r="J30" s="2"/>
      <c r="K30" s="3"/>
    </row>
    <row r="31" spans="1:13" s="13" customFormat="1" ht="12.75" x14ac:dyDescent="0.2">
      <c r="A31" s="220" t="s">
        <v>151</v>
      </c>
      <c r="B31" s="2"/>
      <c r="C31" s="2"/>
      <c r="D31" s="2"/>
      <c r="E31" s="2"/>
      <c r="F31" s="2"/>
      <c r="G31" s="2"/>
      <c r="H31" s="3"/>
      <c r="I31" s="218" t="s">
        <v>152</v>
      </c>
      <c r="J31" s="2"/>
      <c r="K31" s="3"/>
      <c r="L31" s="127"/>
    </row>
    <row r="32" spans="1:13" x14ac:dyDescent="0.25">
      <c r="A32" s="7"/>
      <c r="B32" s="2"/>
      <c r="C32" s="2"/>
      <c r="D32" s="2"/>
      <c r="E32" s="2"/>
      <c r="F32" s="2"/>
      <c r="G32" s="2"/>
      <c r="H32" s="3"/>
      <c r="I32" s="2"/>
      <c r="J32" s="2"/>
      <c r="K32" s="3"/>
    </row>
    <row r="33" spans="1:13" s="6" customFormat="1" ht="12.75" x14ac:dyDescent="0.2">
      <c r="A33" s="7" t="s">
        <v>19</v>
      </c>
      <c r="B33" s="18" t="s">
        <v>20</v>
      </c>
      <c r="C33" s="2" t="s">
        <v>21</v>
      </c>
      <c r="D33" s="18" t="s">
        <v>22</v>
      </c>
      <c r="E33" s="2" t="s">
        <v>23</v>
      </c>
      <c r="F33" s="2"/>
      <c r="G33" s="2" t="s">
        <v>24</v>
      </c>
      <c r="H33" s="3" t="s">
        <v>25</v>
      </c>
      <c r="I33" s="2" t="s">
        <v>26</v>
      </c>
      <c r="J33" s="2" t="s">
        <v>27</v>
      </c>
      <c r="K33" s="3"/>
      <c r="L33" s="126"/>
    </row>
    <row r="34" spans="1:13" s="6" customFormat="1" ht="12.75" x14ac:dyDescent="0.2">
      <c r="A34" s="7" t="s">
        <v>28</v>
      </c>
      <c r="B34" s="18" t="s">
        <v>29</v>
      </c>
      <c r="C34" s="18" t="s">
        <v>30</v>
      </c>
      <c r="D34" s="18" t="s">
        <v>31</v>
      </c>
      <c r="E34" s="2" t="s">
        <v>32</v>
      </c>
      <c r="F34" s="2"/>
      <c r="G34" s="2" t="s">
        <v>33</v>
      </c>
      <c r="H34" s="3" t="s">
        <v>33</v>
      </c>
      <c r="I34" s="18" t="s">
        <v>34</v>
      </c>
      <c r="J34" s="18" t="s">
        <v>35</v>
      </c>
      <c r="K34" s="3"/>
      <c r="L34" s="126"/>
    </row>
    <row r="35" spans="1:13" s="6" customFormat="1" ht="12.75" x14ac:dyDescent="0.2">
      <c r="A35" s="7"/>
      <c r="B35" s="18" t="s">
        <v>36</v>
      </c>
      <c r="C35" s="18" t="s">
        <v>37</v>
      </c>
      <c r="D35" s="2"/>
      <c r="E35" s="2" t="s">
        <v>38</v>
      </c>
      <c r="F35" s="2"/>
      <c r="G35" s="2" t="s">
        <v>30</v>
      </c>
      <c r="H35" s="3" t="s">
        <v>39</v>
      </c>
      <c r="I35" s="18" t="s">
        <v>40</v>
      </c>
      <c r="J35" s="18" t="s">
        <v>40</v>
      </c>
      <c r="K35" s="3"/>
      <c r="L35" s="126"/>
    </row>
    <row r="36" spans="1:13" s="6" customFormat="1" ht="12.75" x14ac:dyDescent="0.2">
      <c r="A36" s="7"/>
      <c r="B36" s="2"/>
      <c r="C36" s="2"/>
      <c r="D36" s="2"/>
      <c r="E36" s="2"/>
      <c r="F36" s="2"/>
      <c r="G36" s="2" t="s">
        <v>41</v>
      </c>
      <c r="H36" s="3" t="s">
        <v>42</v>
      </c>
      <c r="I36" s="18" t="s">
        <v>43</v>
      </c>
      <c r="J36" s="18" t="s">
        <v>43</v>
      </c>
      <c r="K36" s="3"/>
      <c r="L36" s="128" t="s">
        <v>82</v>
      </c>
      <c r="M36" s="129" t="s">
        <v>81</v>
      </c>
    </row>
    <row r="37" spans="1:13" x14ac:dyDescent="0.25">
      <c r="A37" s="8" t="s">
        <v>119</v>
      </c>
      <c r="B37" s="140"/>
      <c r="C37" s="132"/>
      <c r="D37" s="8"/>
      <c r="E37" s="139">
        <f>+C37*D37</f>
        <v>0</v>
      </c>
      <c r="F37" s="8"/>
      <c r="G37" s="133">
        <f>+C37+L37</f>
        <v>0</v>
      </c>
      <c r="H37" s="139">
        <f>+E37+M37</f>
        <v>0</v>
      </c>
      <c r="I37" s="132"/>
      <c r="J37" s="132"/>
      <c r="K37" s="3"/>
      <c r="L37" s="131"/>
      <c r="M37" s="141"/>
    </row>
    <row r="38" spans="1:13" x14ac:dyDescent="0.25">
      <c r="A38" s="8" t="s">
        <v>120</v>
      </c>
      <c r="B38" s="140"/>
      <c r="C38" s="132"/>
      <c r="D38" s="8"/>
      <c r="E38" s="139">
        <f t="shared" ref="E38:E47" si="1">+C38*D38</f>
        <v>0</v>
      </c>
      <c r="F38" s="8"/>
      <c r="G38" s="133">
        <f t="shared" ref="G38:G47" si="2">+C38+L38</f>
        <v>0</v>
      </c>
      <c r="H38" s="139">
        <f t="shared" ref="H38:H47" si="3">+E38+M38</f>
        <v>0</v>
      </c>
      <c r="I38" s="132"/>
      <c r="J38" s="132"/>
      <c r="K38" s="3"/>
      <c r="L38" s="131"/>
      <c r="M38" s="141"/>
    </row>
    <row r="39" spans="1:13" x14ac:dyDescent="0.25">
      <c r="A39" s="8" t="s">
        <v>121</v>
      </c>
      <c r="B39" s="140"/>
      <c r="C39" s="132"/>
      <c r="D39" s="8"/>
      <c r="E39" s="139">
        <f t="shared" si="1"/>
        <v>0</v>
      </c>
      <c r="F39" s="8"/>
      <c r="G39" s="133">
        <f t="shared" si="2"/>
        <v>0</v>
      </c>
      <c r="H39" s="139">
        <f t="shared" si="3"/>
        <v>0</v>
      </c>
      <c r="I39" s="132"/>
      <c r="J39" s="132"/>
      <c r="K39" s="3"/>
      <c r="L39" s="131"/>
      <c r="M39" s="141"/>
    </row>
    <row r="40" spans="1:13" x14ac:dyDescent="0.25">
      <c r="A40" s="8" t="s">
        <v>124</v>
      </c>
      <c r="B40" s="140"/>
      <c r="C40" s="132"/>
      <c r="D40" s="8"/>
      <c r="E40" s="139">
        <f t="shared" si="1"/>
        <v>0</v>
      </c>
      <c r="F40" s="8"/>
      <c r="G40" s="133">
        <f t="shared" si="2"/>
        <v>0</v>
      </c>
      <c r="H40" s="139">
        <f t="shared" si="3"/>
        <v>0</v>
      </c>
      <c r="I40" s="132"/>
      <c r="J40" s="132"/>
      <c r="K40" s="3"/>
      <c r="L40" s="131"/>
      <c r="M40" s="141"/>
    </row>
    <row r="41" spans="1:13" x14ac:dyDescent="0.25">
      <c r="A41" s="8" t="s">
        <v>125</v>
      </c>
      <c r="B41" s="140"/>
      <c r="C41" s="132"/>
      <c r="D41" s="8"/>
      <c r="E41" s="139">
        <f t="shared" si="1"/>
        <v>0</v>
      </c>
      <c r="F41" s="8"/>
      <c r="G41" s="133">
        <f t="shared" si="2"/>
        <v>0</v>
      </c>
      <c r="H41" s="139">
        <f t="shared" si="3"/>
        <v>0</v>
      </c>
      <c r="I41" s="132"/>
      <c r="J41" s="132"/>
      <c r="K41" s="3"/>
      <c r="L41" s="131"/>
      <c r="M41" s="141"/>
    </row>
    <row r="42" spans="1:13" x14ac:dyDescent="0.25">
      <c r="A42" s="8" t="s">
        <v>78</v>
      </c>
      <c r="B42" s="140"/>
      <c r="C42" s="132"/>
      <c r="D42" s="8"/>
      <c r="E42" s="139">
        <f t="shared" si="1"/>
        <v>0</v>
      </c>
      <c r="F42" s="8"/>
      <c r="G42" s="133">
        <f t="shared" si="2"/>
        <v>0</v>
      </c>
      <c r="H42" s="139">
        <f t="shared" si="3"/>
        <v>0</v>
      </c>
      <c r="I42" s="132"/>
      <c r="J42" s="132"/>
      <c r="K42" s="3"/>
      <c r="L42" s="131"/>
      <c r="M42" s="141"/>
    </row>
    <row r="43" spans="1:13" x14ac:dyDescent="0.25">
      <c r="A43" s="8" t="s">
        <v>118</v>
      </c>
      <c r="B43" s="140"/>
      <c r="C43" s="132"/>
      <c r="D43" s="8"/>
      <c r="E43" s="139">
        <f t="shared" si="1"/>
        <v>0</v>
      </c>
      <c r="F43" s="8"/>
      <c r="G43" s="133">
        <f t="shared" si="2"/>
        <v>0</v>
      </c>
      <c r="H43" s="139">
        <f t="shared" si="3"/>
        <v>0</v>
      </c>
      <c r="I43" s="132"/>
      <c r="J43" s="132"/>
      <c r="K43" s="3"/>
      <c r="L43" s="131"/>
      <c r="M43" s="141"/>
    </row>
    <row r="44" spans="1:13" x14ac:dyDescent="0.25">
      <c r="A44" s="8" t="s">
        <v>116</v>
      </c>
      <c r="B44" s="140"/>
      <c r="C44" s="132"/>
      <c r="D44" s="8"/>
      <c r="E44" s="139">
        <f t="shared" si="1"/>
        <v>0</v>
      </c>
      <c r="F44" s="8"/>
      <c r="G44" s="133">
        <f t="shared" si="2"/>
        <v>0</v>
      </c>
      <c r="H44" s="139">
        <f t="shared" si="3"/>
        <v>0</v>
      </c>
      <c r="I44" s="132"/>
      <c r="J44" s="132"/>
      <c r="K44" s="3"/>
      <c r="L44" s="131"/>
      <c r="M44" s="141"/>
    </row>
    <row r="45" spans="1:13" x14ac:dyDescent="0.25">
      <c r="A45" s="8"/>
      <c r="B45" s="139"/>
      <c r="C45" s="132"/>
      <c r="D45" s="8"/>
      <c r="E45" s="139">
        <f t="shared" si="1"/>
        <v>0</v>
      </c>
      <c r="F45" s="8"/>
      <c r="G45" s="133">
        <f t="shared" si="2"/>
        <v>0</v>
      </c>
      <c r="H45" s="139">
        <f t="shared" si="3"/>
        <v>0</v>
      </c>
      <c r="I45" s="132"/>
      <c r="J45" s="132"/>
      <c r="K45" s="3"/>
      <c r="L45" s="131"/>
      <c r="M45" s="141"/>
    </row>
    <row r="46" spans="1:13" x14ac:dyDescent="0.25">
      <c r="A46" s="8"/>
      <c r="B46" s="139"/>
      <c r="C46" s="132"/>
      <c r="D46" s="8"/>
      <c r="E46" s="139">
        <f t="shared" si="1"/>
        <v>0</v>
      </c>
      <c r="F46" s="8"/>
      <c r="G46" s="133">
        <f t="shared" si="2"/>
        <v>0</v>
      </c>
      <c r="H46" s="139">
        <f t="shared" si="3"/>
        <v>0</v>
      </c>
      <c r="I46" s="132"/>
      <c r="J46" s="132"/>
      <c r="K46" s="3"/>
      <c r="L46" s="131"/>
      <c r="M46" s="141"/>
    </row>
    <row r="47" spans="1:13" x14ac:dyDescent="0.25">
      <c r="A47" s="8"/>
      <c r="B47" s="139"/>
      <c r="C47" s="132"/>
      <c r="D47" s="8"/>
      <c r="E47" s="139">
        <f t="shared" si="1"/>
        <v>0</v>
      </c>
      <c r="F47" s="8"/>
      <c r="G47" s="133">
        <f t="shared" si="2"/>
        <v>0</v>
      </c>
      <c r="H47" s="139">
        <f t="shared" si="3"/>
        <v>0</v>
      </c>
      <c r="I47" s="132"/>
      <c r="J47" s="132"/>
      <c r="K47" s="3"/>
      <c r="L47" s="131"/>
      <c r="M47" s="141"/>
    </row>
    <row r="48" spans="1:13" x14ac:dyDescent="0.25">
      <c r="A48" s="7"/>
      <c r="B48" s="2"/>
      <c r="C48" s="2"/>
      <c r="D48" s="2"/>
      <c r="E48" s="2"/>
      <c r="F48" s="2"/>
      <c r="G48" s="2"/>
      <c r="H48" s="3"/>
      <c r="I48" s="2"/>
      <c r="J48" s="2"/>
      <c r="K48" s="3"/>
      <c r="L48" s="130"/>
      <c r="M48" s="157">
        <f>SUM(M37:M47)</f>
        <v>0</v>
      </c>
    </row>
    <row r="49" spans="1:12" x14ac:dyDescent="0.25">
      <c r="A49" s="8" t="s">
        <v>44</v>
      </c>
      <c r="B49" s="133">
        <f>SUM(B37:B48)</f>
        <v>0</v>
      </c>
      <c r="C49" s="8"/>
      <c r="D49" s="8"/>
      <c r="E49" s="133">
        <f>SUM(E37:E48)</f>
        <v>0</v>
      </c>
      <c r="F49" s="8"/>
      <c r="G49" s="8"/>
      <c r="H49" s="133">
        <f>SUM(H37:H48)</f>
        <v>0</v>
      </c>
      <c r="I49" s="9"/>
      <c r="J49" s="10"/>
      <c r="K49" s="11"/>
    </row>
    <row r="51" spans="1:12" s="13" customFormat="1" ht="11.25" x14ac:dyDescent="0.2">
      <c r="A51" s="13" t="s">
        <v>145</v>
      </c>
      <c r="L51" s="1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workbookViewId="0"/>
  </sheetViews>
  <sheetFormatPr defaultRowHeight="15" x14ac:dyDescent="0.25"/>
  <cols>
    <col min="1" max="1" width="10.28515625" customWidth="1"/>
    <col min="2" max="2" width="12.5703125" customWidth="1"/>
    <col min="3" max="3" width="12.85546875" customWidth="1"/>
    <col min="4" max="4" width="11.7109375" bestFit="1" customWidth="1"/>
    <col min="5" max="5" width="11.42578125" bestFit="1" customWidth="1"/>
    <col min="6" max="6" width="6.7109375" customWidth="1"/>
    <col min="7" max="7" width="11.7109375" customWidth="1"/>
    <col min="8" max="8" width="13.42578125" customWidth="1"/>
    <col min="9" max="9" width="14.28515625" customWidth="1"/>
    <col min="10" max="10" width="11.7109375" customWidth="1"/>
    <col min="11" max="11" width="22.85546875" customWidth="1"/>
    <col min="12" max="12" width="14" style="125" customWidth="1"/>
    <col min="13" max="13" width="12.140625" bestFit="1" customWidth="1"/>
  </cols>
  <sheetData>
    <row r="1" spans="1:12" x14ac:dyDescent="0.2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x14ac:dyDescent="0.25">
      <c r="A2" s="93" t="s">
        <v>90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6" customFormat="1" ht="12.75" x14ac:dyDescent="0.2">
      <c r="A4" s="217" t="s">
        <v>0</v>
      </c>
      <c r="B4" s="2"/>
      <c r="C4" s="2"/>
      <c r="D4" s="2"/>
      <c r="E4" s="3"/>
      <c r="F4" s="218" t="s">
        <v>149</v>
      </c>
      <c r="G4" s="4"/>
      <c r="H4" s="3"/>
      <c r="I4" s="219" t="s">
        <v>1</v>
      </c>
      <c r="J4" s="2"/>
      <c r="K4" s="5"/>
      <c r="L4" s="126"/>
    </row>
    <row r="5" spans="1:12" x14ac:dyDescent="0.25">
      <c r="A5" s="7"/>
      <c r="B5" s="2"/>
      <c r="C5" s="2"/>
      <c r="D5" s="2"/>
      <c r="E5" s="3"/>
      <c r="F5" s="2"/>
      <c r="G5" s="2"/>
      <c r="H5" s="3"/>
      <c r="I5" s="2"/>
      <c r="J5" s="2"/>
      <c r="K5" s="3"/>
    </row>
    <row r="6" spans="1:12" x14ac:dyDescent="0.25">
      <c r="A6" s="212">
        <f>+'OAA-NSIP 106'!B9</f>
        <v>0</v>
      </c>
      <c r="B6" s="2"/>
      <c r="C6" s="2"/>
      <c r="D6" s="2"/>
      <c r="E6" s="3"/>
      <c r="F6" s="2"/>
      <c r="G6" s="8" t="s">
        <v>2</v>
      </c>
      <c r="H6" s="8"/>
      <c r="I6" s="8" t="s">
        <v>84</v>
      </c>
      <c r="J6" s="207">
        <f>+'OAA-NSIP 106'!I11</f>
        <v>0</v>
      </c>
      <c r="K6" s="137"/>
    </row>
    <row r="7" spans="1:12" x14ac:dyDescent="0.25">
      <c r="A7" s="212">
        <f>+'OAA-NSIP 106'!B10</f>
        <v>0</v>
      </c>
      <c r="B7" s="2"/>
      <c r="C7" s="2"/>
      <c r="D7" s="2"/>
      <c r="E7" s="3"/>
      <c r="F7" s="2"/>
      <c r="G7" s="8" t="s">
        <v>3</v>
      </c>
      <c r="H7" s="8"/>
      <c r="I7" s="2"/>
      <c r="J7" s="208"/>
      <c r="K7" s="3"/>
    </row>
    <row r="8" spans="1:12" x14ac:dyDescent="0.25">
      <c r="A8" s="212">
        <f>+'OAA-NSIP 106'!B11</f>
        <v>0</v>
      </c>
      <c r="B8" s="2"/>
      <c r="C8" s="2"/>
      <c r="D8" s="2"/>
      <c r="E8" s="3"/>
      <c r="F8" s="2"/>
      <c r="G8" s="8" t="s">
        <v>4</v>
      </c>
      <c r="H8" s="8"/>
      <c r="I8" s="8" t="s">
        <v>86</v>
      </c>
      <c r="J8" s="207">
        <f>+'OAA-NSIP 106'!I9</f>
        <v>0</v>
      </c>
      <c r="K8" s="137"/>
    </row>
    <row r="9" spans="1:12" x14ac:dyDescent="0.25">
      <c r="A9" s="212">
        <f>+'OAA-NSIP 106'!B12</f>
        <v>0</v>
      </c>
      <c r="B9" s="2"/>
      <c r="C9" s="2"/>
      <c r="D9" s="2"/>
      <c r="E9" s="3"/>
      <c r="F9" s="2"/>
      <c r="G9" s="8" t="s">
        <v>5</v>
      </c>
      <c r="H9" s="8" t="s">
        <v>77</v>
      </c>
      <c r="I9" s="2"/>
      <c r="J9" s="208"/>
      <c r="K9" s="3"/>
    </row>
    <row r="10" spans="1:12" x14ac:dyDescent="0.25">
      <c r="A10" s="7"/>
      <c r="B10" s="2"/>
      <c r="C10" s="2"/>
      <c r="D10" s="2"/>
      <c r="E10" s="3"/>
      <c r="F10" s="2"/>
      <c r="G10" s="8" t="s">
        <v>6</v>
      </c>
      <c r="H10" s="8"/>
      <c r="I10" s="8" t="s">
        <v>85</v>
      </c>
      <c r="J10" s="209">
        <f>+'OAA-NSIP 106'!I7</f>
        <v>0</v>
      </c>
      <c r="K10" s="3"/>
    </row>
    <row r="11" spans="1:12" x14ac:dyDescent="0.25">
      <c r="A11" s="7"/>
      <c r="B11" s="2"/>
      <c r="C11" s="2"/>
      <c r="D11" s="2"/>
      <c r="E11" s="2"/>
      <c r="F11" s="7"/>
      <c r="G11" s="2"/>
      <c r="H11" s="3"/>
      <c r="I11" s="2"/>
      <c r="J11" s="208"/>
      <c r="K11" s="3"/>
    </row>
    <row r="12" spans="1:12" x14ac:dyDescent="0.25">
      <c r="A12" s="7"/>
      <c r="B12" s="2"/>
      <c r="C12" s="2"/>
      <c r="D12" s="2"/>
      <c r="E12" s="2"/>
      <c r="F12" s="7"/>
      <c r="G12" s="2"/>
      <c r="H12" s="3"/>
      <c r="I12" s="8" t="s">
        <v>7</v>
      </c>
      <c r="J12" s="209">
        <f>+'OAA-NSIP 106'!I13</f>
        <v>0</v>
      </c>
      <c r="K12" s="3"/>
    </row>
    <row r="13" spans="1:12" x14ac:dyDescent="0.25">
      <c r="A13" s="9"/>
      <c r="B13" s="10"/>
      <c r="C13" s="10"/>
      <c r="D13" s="10"/>
      <c r="E13" s="10"/>
      <c r="F13" s="9"/>
      <c r="G13" s="10"/>
      <c r="H13" s="11"/>
      <c r="I13" s="10" t="s">
        <v>8</v>
      </c>
      <c r="J13" s="10"/>
      <c r="K13" s="11"/>
    </row>
    <row r="14" spans="1:12" s="13" customFormat="1" ht="12.75" x14ac:dyDescent="0.2">
      <c r="A14" s="12" t="s">
        <v>9</v>
      </c>
      <c r="B14" s="4"/>
      <c r="C14" s="2"/>
      <c r="D14" s="2"/>
      <c r="E14" s="2"/>
      <c r="F14" s="2"/>
      <c r="G14" s="2"/>
      <c r="H14" s="2"/>
      <c r="I14" s="2"/>
      <c r="J14" s="2"/>
      <c r="K14" s="3"/>
      <c r="L14" s="127"/>
    </row>
    <row r="15" spans="1:12" s="13" customFormat="1" ht="12.75" x14ac:dyDescent="0.2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3"/>
      <c r="L15" s="127"/>
    </row>
    <row r="16" spans="1:12" s="6" customFormat="1" ht="12.75" x14ac:dyDescent="0.2">
      <c r="A16" s="7"/>
      <c r="B16" s="2"/>
      <c r="C16" s="2"/>
      <c r="D16" s="2"/>
      <c r="E16" s="2"/>
      <c r="F16" s="2"/>
      <c r="G16" s="2"/>
      <c r="H16" s="2"/>
      <c r="I16" s="2"/>
      <c r="J16" s="2"/>
      <c r="K16" s="3"/>
      <c r="L16" s="126"/>
    </row>
    <row r="17" spans="1:13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3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3" x14ac:dyDescent="0.25">
      <c r="A19" s="15" t="s">
        <v>11</v>
      </c>
      <c r="B19" s="2"/>
      <c r="C19" s="2"/>
      <c r="D19" s="2"/>
      <c r="E19" s="2"/>
      <c r="F19" s="2" t="s">
        <v>12</v>
      </c>
      <c r="G19" s="2"/>
      <c r="H19" s="2" t="s">
        <v>13</v>
      </c>
      <c r="I19" s="2"/>
      <c r="J19" s="2"/>
      <c r="K19" s="3"/>
    </row>
    <row r="20" spans="1:13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3" x14ac:dyDescent="0.25">
      <c r="A21" s="220" t="s">
        <v>150</v>
      </c>
      <c r="B21" s="2"/>
      <c r="C21" s="2"/>
      <c r="D21" s="16" t="s">
        <v>14</v>
      </c>
      <c r="E21" s="2"/>
      <c r="F21" s="5"/>
      <c r="G21" s="2" t="s">
        <v>146</v>
      </c>
      <c r="H21" s="2"/>
      <c r="I21" s="16" t="s">
        <v>147</v>
      </c>
      <c r="J21" s="5"/>
      <c r="K21" s="3" t="s">
        <v>15</v>
      </c>
    </row>
    <row r="22" spans="1:13" x14ac:dyDescent="0.25">
      <c r="A22" s="7"/>
      <c r="B22" s="2"/>
      <c r="C22" s="2"/>
      <c r="D22" s="7"/>
      <c r="E22" s="2"/>
      <c r="F22" s="3"/>
      <c r="G22" s="2" t="s">
        <v>16</v>
      </c>
      <c r="H22" s="2"/>
      <c r="I22" s="7" t="s">
        <v>17</v>
      </c>
      <c r="J22" s="3"/>
      <c r="K22" s="3" t="s">
        <v>18</v>
      </c>
      <c r="M22" s="145" t="s">
        <v>83</v>
      </c>
    </row>
    <row r="23" spans="1:13" s="6" customFormat="1" x14ac:dyDescent="0.25">
      <c r="A23" s="7" t="s">
        <v>155</v>
      </c>
      <c r="B23" s="2"/>
      <c r="C23" s="2"/>
      <c r="D23" s="133">
        <f>+B49</f>
        <v>0</v>
      </c>
      <c r="E23" s="136"/>
      <c r="F23" s="137"/>
      <c r="G23" s="144">
        <f>+E49</f>
        <v>0</v>
      </c>
      <c r="H23" s="214"/>
      <c r="I23" s="144">
        <f>+G23+M23</f>
        <v>0</v>
      </c>
      <c r="J23" s="138"/>
      <c r="K23" s="124" t="e">
        <f>+I23/D23</f>
        <v>#DIV/0!</v>
      </c>
      <c r="M23" s="141"/>
    </row>
    <row r="24" spans="1:13" s="6" customFormat="1" x14ac:dyDescent="0.25">
      <c r="A24" s="7" t="s">
        <v>156</v>
      </c>
      <c r="B24" s="2"/>
      <c r="C24" s="2"/>
      <c r="D24" s="8"/>
      <c r="E24" s="136"/>
      <c r="F24" s="137"/>
      <c r="G24" s="142"/>
      <c r="H24" s="143"/>
      <c r="I24" s="144">
        <f t="shared" ref="I24:I27" si="0">+G24+M24</f>
        <v>0</v>
      </c>
      <c r="J24" s="138"/>
      <c r="K24" s="121"/>
      <c r="L24" s="126"/>
      <c r="M24" s="141"/>
    </row>
    <row r="25" spans="1:13" s="6" customFormat="1" x14ac:dyDescent="0.25">
      <c r="A25" s="7" t="s">
        <v>157</v>
      </c>
      <c r="B25" s="2"/>
      <c r="C25" s="2"/>
      <c r="D25" s="135"/>
      <c r="E25" s="136"/>
      <c r="F25" s="137"/>
      <c r="G25" s="144"/>
      <c r="H25" s="214"/>
      <c r="I25" s="144">
        <f t="shared" si="0"/>
        <v>0</v>
      </c>
      <c r="J25" s="138"/>
      <c r="K25" s="121"/>
      <c r="L25" s="126"/>
      <c r="M25" s="215"/>
    </row>
    <row r="26" spans="1:13" s="6" customFormat="1" x14ac:dyDescent="0.25">
      <c r="A26" s="7" t="s">
        <v>158</v>
      </c>
      <c r="B26" s="2"/>
      <c r="C26" s="2"/>
      <c r="D26" s="135"/>
      <c r="E26" s="136"/>
      <c r="F26" s="137"/>
      <c r="G26" s="142">
        <f>SUM(G23:G25)</f>
        <v>0</v>
      </c>
      <c r="H26" s="143"/>
      <c r="I26" s="144">
        <f>SUM(I23:I25)</f>
        <v>0</v>
      </c>
      <c r="J26" s="138"/>
      <c r="K26" s="121"/>
      <c r="L26" s="126"/>
      <c r="M26" s="141"/>
    </row>
    <row r="27" spans="1:13" s="6" customFormat="1" ht="12.75" x14ac:dyDescent="0.2">
      <c r="A27" s="7" t="s">
        <v>159</v>
      </c>
      <c r="B27" s="2"/>
      <c r="C27" s="2"/>
      <c r="D27" s="135">
        <f>+D23/9</f>
        <v>0</v>
      </c>
      <c r="E27" s="136"/>
      <c r="F27" s="137"/>
      <c r="G27" s="144"/>
      <c r="H27" s="214"/>
      <c r="I27" s="144">
        <f t="shared" si="0"/>
        <v>0</v>
      </c>
      <c r="J27" s="138"/>
      <c r="K27" s="122" t="e">
        <f>+I27/D27</f>
        <v>#DIV/0!</v>
      </c>
      <c r="L27" s="134"/>
      <c r="M27" s="225"/>
    </row>
    <row r="28" spans="1:13" s="6" customFormat="1" ht="12.75" x14ac:dyDescent="0.2">
      <c r="A28" s="7"/>
      <c r="B28" s="2"/>
      <c r="C28" s="2"/>
      <c r="D28" s="7"/>
      <c r="E28" s="2"/>
      <c r="F28" s="3"/>
      <c r="G28" s="2"/>
      <c r="H28" s="2"/>
      <c r="I28" s="7"/>
      <c r="J28" s="3"/>
      <c r="K28" s="123"/>
      <c r="L28" s="126"/>
    </row>
    <row r="29" spans="1:13" s="6" customFormat="1" ht="12.75" x14ac:dyDescent="0.2">
      <c r="A29" s="9" t="s">
        <v>160</v>
      </c>
      <c r="B29" s="10"/>
      <c r="C29" s="10"/>
      <c r="D29" s="17">
        <f>SUM(D23:D27)</f>
        <v>0</v>
      </c>
      <c r="E29" s="10"/>
      <c r="F29" s="11"/>
      <c r="G29" s="216">
        <f>+G26+G27</f>
        <v>0</v>
      </c>
      <c r="H29" s="10"/>
      <c r="I29" s="216">
        <f>+I26+I27</f>
        <v>0</v>
      </c>
      <c r="J29" s="11"/>
      <c r="K29" s="122" t="e">
        <f>+I29/D29</f>
        <v>#DIV/0!</v>
      </c>
      <c r="L29" s="126"/>
    </row>
    <row r="30" spans="1:13" x14ac:dyDescent="0.25">
      <c r="A30" s="7"/>
      <c r="B30" s="2"/>
      <c r="C30" s="2"/>
      <c r="D30" s="2"/>
      <c r="E30" s="2"/>
      <c r="F30" s="2"/>
      <c r="G30" s="2"/>
      <c r="H30" s="5"/>
      <c r="I30" s="2"/>
      <c r="J30" s="2"/>
      <c r="K30" s="3"/>
    </row>
    <row r="31" spans="1:13" s="13" customFormat="1" ht="12.75" x14ac:dyDescent="0.2">
      <c r="A31" s="220" t="s">
        <v>151</v>
      </c>
      <c r="B31" s="2"/>
      <c r="C31" s="2"/>
      <c r="D31" s="2"/>
      <c r="E31" s="2"/>
      <c r="F31" s="2"/>
      <c r="G31" s="2"/>
      <c r="H31" s="3"/>
      <c r="I31" s="218" t="s">
        <v>152</v>
      </c>
      <c r="J31" s="2"/>
      <c r="K31" s="3"/>
      <c r="L31" s="127"/>
    </row>
    <row r="32" spans="1:13" x14ac:dyDescent="0.25">
      <c r="A32" s="7"/>
      <c r="B32" s="2"/>
      <c r="C32" s="2"/>
      <c r="D32" s="2"/>
      <c r="E32" s="2"/>
      <c r="F32" s="2"/>
      <c r="G32" s="2"/>
      <c r="H32" s="3"/>
      <c r="I32" s="2"/>
      <c r="J32" s="2"/>
      <c r="K32" s="3"/>
    </row>
    <row r="33" spans="1:13" s="6" customFormat="1" ht="12.75" x14ac:dyDescent="0.2">
      <c r="A33" s="7" t="s">
        <v>19</v>
      </c>
      <c r="B33" s="18" t="s">
        <v>20</v>
      </c>
      <c r="C33" s="2" t="s">
        <v>21</v>
      </c>
      <c r="D33" s="18" t="s">
        <v>22</v>
      </c>
      <c r="E33" s="2" t="s">
        <v>23</v>
      </c>
      <c r="F33" s="2"/>
      <c r="G33" s="2" t="s">
        <v>24</v>
      </c>
      <c r="H33" s="3" t="s">
        <v>25</v>
      </c>
      <c r="I33" s="2" t="s">
        <v>26</v>
      </c>
      <c r="J33" s="2" t="s">
        <v>27</v>
      </c>
      <c r="K33" s="3"/>
      <c r="L33" s="126"/>
    </row>
    <row r="34" spans="1:13" s="6" customFormat="1" ht="12.75" x14ac:dyDescent="0.2">
      <c r="A34" s="7" t="s">
        <v>28</v>
      </c>
      <c r="B34" s="18" t="s">
        <v>29</v>
      </c>
      <c r="C34" s="18" t="s">
        <v>30</v>
      </c>
      <c r="D34" s="18" t="s">
        <v>31</v>
      </c>
      <c r="E34" s="2" t="s">
        <v>32</v>
      </c>
      <c r="F34" s="2"/>
      <c r="G34" s="2" t="s">
        <v>33</v>
      </c>
      <c r="H34" s="3" t="s">
        <v>33</v>
      </c>
      <c r="I34" s="18" t="s">
        <v>34</v>
      </c>
      <c r="J34" s="18" t="s">
        <v>35</v>
      </c>
      <c r="K34" s="3"/>
      <c r="L34" s="126"/>
    </row>
    <row r="35" spans="1:13" s="6" customFormat="1" ht="12.75" x14ac:dyDescent="0.2">
      <c r="A35" s="7"/>
      <c r="B35" s="18" t="s">
        <v>36</v>
      </c>
      <c r="C35" s="18" t="s">
        <v>37</v>
      </c>
      <c r="D35" s="2"/>
      <c r="E35" s="2" t="s">
        <v>38</v>
      </c>
      <c r="F35" s="2"/>
      <c r="G35" s="2" t="s">
        <v>30</v>
      </c>
      <c r="H35" s="3" t="s">
        <v>39</v>
      </c>
      <c r="I35" s="18" t="s">
        <v>40</v>
      </c>
      <c r="J35" s="18" t="s">
        <v>40</v>
      </c>
      <c r="K35" s="3"/>
      <c r="L35" s="126"/>
    </row>
    <row r="36" spans="1:13" s="6" customFormat="1" ht="12.75" x14ac:dyDescent="0.2">
      <c r="A36" s="7"/>
      <c r="B36" s="2"/>
      <c r="C36" s="2"/>
      <c r="D36" s="2"/>
      <c r="E36" s="2"/>
      <c r="F36" s="2"/>
      <c r="G36" s="2" t="s">
        <v>41</v>
      </c>
      <c r="H36" s="3" t="s">
        <v>42</v>
      </c>
      <c r="I36" s="18" t="s">
        <v>43</v>
      </c>
      <c r="J36" s="18" t="s">
        <v>43</v>
      </c>
      <c r="K36" s="3"/>
      <c r="L36" s="128" t="s">
        <v>82</v>
      </c>
      <c r="M36" s="129" t="s">
        <v>81</v>
      </c>
    </row>
    <row r="37" spans="1:13" x14ac:dyDescent="0.25">
      <c r="A37" s="8" t="s">
        <v>126</v>
      </c>
      <c r="B37" s="140"/>
      <c r="C37" s="132"/>
      <c r="D37" s="8"/>
      <c r="E37" s="139">
        <f>+C37*D37</f>
        <v>0</v>
      </c>
      <c r="F37" s="8"/>
      <c r="G37" s="133">
        <f>+C37+L37</f>
        <v>0</v>
      </c>
      <c r="H37" s="139">
        <f>+E37+M37</f>
        <v>0</v>
      </c>
      <c r="I37" s="132"/>
      <c r="J37" s="132"/>
      <c r="K37" s="3"/>
      <c r="L37" s="131"/>
      <c r="M37" s="141"/>
    </row>
    <row r="38" spans="1:13" x14ac:dyDescent="0.25">
      <c r="A38" s="8" t="s">
        <v>127</v>
      </c>
      <c r="B38" s="140"/>
      <c r="C38" s="132"/>
      <c r="D38" s="8"/>
      <c r="E38" s="139">
        <f t="shared" ref="E38:E47" si="1">+C38*D38</f>
        <v>0</v>
      </c>
      <c r="F38" s="8"/>
      <c r="G38" s="133">
        <f t="shared" ref="G38:G47" si="2">+C38+L38</f>
        <v>0</v>
      </c>
      <c r="H38" s="139">
        <f t="shared" ref="H38:H47" si="3">+E38+M38</f>
        <v>0</v>
      </c>
      <c r="I38" s="132"/>
      <c r="J38" s="132"/>
      <c r="K38" s="3"/>
      <c r="L38" s="131"/>
      <c r="M38" s="141"/>
    </row>
    <row r="39" spans="1:13" x14ac:dyDescent="0.25">
      <c r="A39" s="8" t="s">
        <v>128</v>
      </c>
      <c r="B39" s="140"/>
      <c r="C39" s="132"/>
      <c r="D39" s="8"/>
      <c r="E39" s="139">
        <f t="shared" si="1"/>
        <v>0</v>
      </c>
      <c r="F39" s="8"/>
      <c r="G39" s="133">
        <f t="shared" si="2"/>
        <v>0</v>
      </c>
      <c r="H39" s="139">
        <f t="shared" si="3"/>
        <v>0</v>
      </c>
      <c r="I39" s="132"/>
      <c r="J39" s="132"/>
      <c r="K39" s="3"/>
      <c r="L39" s="131"/>
      <c r="M39" s="141"/>
    </row>
    <row r="40" spans="1:13" x14ac:dyDescent="0.25">
      <c r="A40" s="8" t="s">
        <v>129</v>
      </c>
      <c r="B40" s="140"/>
      <c r="C40" s="132"/>
      <c r="D40" s="8"/>
      <c r="E40" s="139">
        <f t="shared" si="1"/>
        <v>0</v>
      </c>
      <c r="F40" s="8"/>
      <c r="G40" s="133">
        <f t="shared" si="2"/>
        <v>0</v>
      </c>
      <c r="H40" s="139">
        <f t="shared" si="3"/>
        <v>0</v>
      </c>
      <c r="I40" s="132"/>
      <c r="J40" s="132"/>
      <c r="K40" s="3"/>
      <c r="L40" s="131"/>
      <c r="M40" s="141"/>
    </row>
    <row r="41" spans="1:13" x14ac:dyDescent="0.25">
      <c r="A41" s="8" t="s">
        <v>130</v>
      </c>
      <c r="B41" s="140"/>
      <c r="C41" s="132"/>
      <c r="D41" s="8"/>
      <c r="E41" s="139">
        <f t="shared" si="1"/>
        <v>0</v>
      </c>
      <c r="F41" s="8"/>
      <c r="G41" s="133">
        <f t="shared" si="2"/>
        <v>0</v>
      </c>
      <c r="H41" s="139">
        <f t="shared" si="3"/>
        <v>0</v>
      </c>
      <c r="I41" s="132"/>
      <c r="J41" s="132"/>
      <c r="K41" s="3"/>
      <c r="L41" s="131"/>
      <c r="M41" s="141"/>
    </row>
    <row r="42" spans="1:13" x14ac:dyDescent="0.25">
      <c r="A42" s="8"/>
      <c r="B42" s="139"/>
      <c r="C42" s="132"/>
      <c r="D42" s="8"/>
      <c r="E42" s="139">
        <f t="shared" si="1"/>
        <v>0</v>
      </c>
      <c r="F42" s="8"/>
      <c r="G42" s="133">
        <f t="shared" si="2"/>
        <v>0</v>
      </c>
      <c r="H42" s="139">
        <f t="shared" si="3"/>
        <v>0</v>
      </c>
      <c r="I42" s="132"/>
      <c r="J42" s="132"/>
      <c r="K42" s="3"/>
      <c r="L42" s="131"/>
      <c r="M42" s="141"/>
    </row>
    <row r="43" spans="1:13" x14ac:dyDescent="0.25">
      <c r="A43" s="8"/>
      <c r="B43" s="139"/>
      <c r="C43" s="132"/>
      <c r="D43" s="8"/>
      <c r="E43" s="139">
        <f t="shared" si="1"/>
        <v>0</v>
      </c>
      <c r="F43" s="8"/>
      <c r="G43" s="133">
        <f t="shared" si="2"/>
        <v>0</v>
      </c>
      <c r="H43" s="139">
        <f t="shared" si="3"/>
        <v>0</v>
      </c>
      <c r="I43" s="132"/>
      <c r="J43" s="132"/>
      <c r="K43" s="3"/>
      <c r="L43" s="131"/>
      <c r="M43" s="141"/>
    </row>
    <row r="44" spans="1:13" x14ac:dyDescent="0.25">
      <c r="A44" s="8"/>
      <c r="B44" s="139"/>
      <c r="C44" s="132"/>
      <c r="D44" s="8"/>
      <c r="E44" s="139">
        <f t="shared" si="1"/>
        <v>0</v>
      </c>
      <c r="F44" s="8"/>
      <c r="G44" s="133">
        <f t="shared" si="2"/>
        <v>0</v>
      </c>
      <c r="H44" s="139">
        <f t="shared" si="3"/>
        <v>0</v>
      </c>
      <c r="I44" s="132"/>
      <c r="J44" s="132"/>
      <c r="K44" s="3"/>
      <c r="L44" s="131"/>
      <c r="M44" s="141"/>
    </row>
    <row r="45" spans="1:13" x14ac:dyDescent="0.25">
      <c r="A45" s="8"/>
      <c r="B45" s="139"/>
      <c r="C45" s="132"/>
      <c r="D45" s="8"/>
      <c r="E45" s="139">
        <f t="shared" si="1"/>
        <v>0</v>
      </c>
      <c r="F45" s="8"/>
      <c r="G45" s="133">
        <f t="shared" si="2"/>
        <v>0</v>
      </c>
      <c r="H45" s="139">
        <f t="shared" si="3"/>
        <v>0</v>
      </c>
      <c r="I45" s="132"/>
      <c r="J45" s="132"/>
      <c r="K45" s="3"/>
      <c r="L45" s="131"/>
      <c r="M45" s="141"/>
    </row>
    <row r="46" spans="1:13" x14ac:dyDescent="0.25">
      <c r="A46" s="8"/>
      <c r="B46" s="139"/>
      <c r="C46" s="132"/>
      <c r="D46" s="8"/>
      <c r="E46" s="139">
        <f t="shared" si="1"/>
        <v>0</v>
      </c>
      <c r="F46" s="8"/>
      <c r="G46" s="133">
        <f t="shared" si="2"/>
        <v>0</v>
      </c>
      <c r="H46" s="139">
        <f t="shared" si="3"/>
        <v>0</v>
      </c>
      <c r="I46" s="132"/>
      <c r="J46" s="132"/>
      <c r="K46" s="3"/>
      <c r="L46" s="131"/>
      <c r="M46" s="141"/>
    </row>
    <row r="47" spans="1:13" x14ac:dyDescent="0.25">
      <c r="A47" s="8"/>
      <c r="B47" s="139"/>
      <c r="C47" s="132"/>
      <c r="D47" s="8"/>
      <c r="E47" s="139">
        <f t="shared" si="1"/>
        <v>0</v>
      </c>
      <c r="F47" s="8"/>
      <c r="G47" s="133">
        <f t="shared" si="2"/>
        <v>0</v>
      </c>
      <c r="H47" s="139">
        <f t="shared" si="3"/>
        <v>0</v>
      </c>
      <c r="I47" s="132"/>
      <c r="J47" s="132"/>
      <c r="K47" s="3"/>
      <c r="L47" s="131"/>
      <c r="M47" s="141"/>
    </row>
    <row r="48" spans="1:13" x14ac:dyDescent="0.25">
      <c r="A48" s="7"/>
      <c r="B48" s="2"/>
      <c r="C48" s="2"/>
      <c r="D48" s="2"/>
      <c r="E48" s="2"/>
      <c r="F48" s="2"/>
      <c r="G48" s="2"/>
      <c r="H48" s="3"/>
      <c r="I48" s="2"/>
      <c r="J48" s="2"/>
      <c r="K48" s="3"/>
      <c r="L48" s="130"/>
      <c r="M48" s="157">
        <f>SUM(M37:M47)</f>
        <v>0</v>
      </c>
    </row>
    <row r="49" spans="1:12" x14ac:dyDescent="0.25">
      <c r="A49" s="8" t="s">
        <v>44</v>
      </c>
      <c r="B49" s="133">
        <f>SUM(B37:B48)</f>
        <v>0</v>
      </c>
      <c r="C49" s="8"/>
      <c r="D49" s="8"/>
      <c r="E49" s="133">
        <f>SUM(E37:E48)</f>
        <v>0</v>
      </c>
      <c r="F49" s="8"/>
      <c r="G49" s="8"/>
      <c r="H49" s="133">
        <f>SUM(H37:H48)</f>
        <v>0</v>
      </c>
      <c r="I49" s="9"/>
      <c r="J49" s="10"/>
      <c r="K49" s="11"/>
    </row>
    <row r="51" spans="1:12" s="13" customFormat="1" ht="11.25" x14ac:dyDescent="0.2">
      <c r="A51" s="13" t="s">
        <v>145</v>
      </c>
      <c r="L51" s="1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workbookViewId="0"/>
  </sheetViews>
  <sheetFormatPr defaultRowHeight="15" x14ac:dyDescent="0.25"/>
  <cols>
    <col min="1" max="1" width="10.28515625" customWidth="1"/>
    <col min="2" max="2" width="12.5703125" customWidth="1"/>
    <col min="3" max="3" width="12.85546875" customWidth="1"/>
    <col min="4" max="4" width="11.7109375" bestFit="1" customWidth="1"/>
    <col min="5" max="5" width="11.42578125" bestFit="1" customWidth="1"/>
    <col min="6" max="6" width="6.7109375" customWidth="1"/>
    <col min="7" max="7" width="11.7109375" customWidth="1"/>
    <col min="8" max="8" width="13.42578125" customWidth="1"/>
    <col min="9" max="9" width="14.28515625" customWidth="1"/>
    <col min="10" max="10" width="11.7109375" customWidth="1"/>
    <col min="11" max="11" width="22.85546875" customWidth="1"/>
    <col min="12" max="12" width="14" style="125" customWidth="1"/>
    <col min="13" max="13" width="12.140625" bestFit="1" customWidth="1"/>
  </cols>
  <sheetData>
    <row r="1" spans="1:12" x14ac:dyDescent="0.2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x14ac:dyDescent="0.25">
      <c r="A2" s="93" t="s">
        <v>91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6" customFormat="1" ht="12.75" x14ac:dyDescent="0.2">
      <c r="A4" s="217" t="s">
        <v>0</v>
      </c>
      <c r="B4" s="2"/>
      <c r="C4" s="2"/>
      <c r="D4" s="2"/>
      <c r="E4" s="3"/>
      <c r="F4" s="218" t="s">
        <v>149</v>
      </c>
      <c r="G4" s="4"/>
      <c r="H4" s="3"/>
      <c r="I4" s="219" t="s">
        <v>1</v>
      </c>
      <c r="J4" s="2"/>
      <c r="K4" s="5"/>
      <c r="L4" s="126"/>
    </row>
    <row r="5" spans="1:12" x14ac:dyDescent="0.25">
      <c r="A5" s="7"/>
      <c r="B5" s="2"/>
      <c r="C5" s="2"/>
      <c r="D5" s="2"/>
      <c r="E5" s="3"/>
      <c r="F5" s="2"/>
      <c r="G5" s="2"/>
      <c r="H5" s="3"/>
      <c r="I5" s="2"/>
      <c r="J5" s="2"/>
      <c r="K5" s="3"/>
    </row>
    <row r="6" spans="1:12" x14ac:dyDescent="0.25">
      <c r="A6" s="212">
        <f>+'OAA-NSIP 106'!B9</f>
        <v>0</v>
      </c>
      <c r="B6" s="2"/>
      <c r="C6" s="2"/>
      <c r="D6" s="2"/>
      <c r="E6" s="3"/>
      <c r="F6" s="2"/>
      <c r="G6" s="8" t="s">
        <v>2</v>
      </c>
      <c r="H6" s="8"/>
      <c r="I6" s="8" t="s">
        <v>84</v>
      </c>
      <c r="J6" s="207">
        <f>+'OAA-NSIP 106'!I11</f>
        <v>0</v>
      </c>
      <c r="K6" s="137"/>
    </row>
    <row r="7" spans="1:12" x14ac:dyDescent="0.25">
      <c r="A7" s="212">
        <f>+'OAA-NSIP 106'!B10</f>
        <v>0</v>
      </c>
      <c r="B7" s="2"/>
      <c r="C7" s="2"/>
      <c r="D7" s="2"/>
      <c r="E7" s="3"/>
      <c r="F7" s="2"/>
      <c r="G7" s="8" t="s">
        <v>3</v>
      </c>
      <c r="H7" s="8"/>
      <c r="I7" s="2"/>
      <c r="J7" s="208"/>
      <c r="K7" s="3"/>
    </row>
    <row r="8" spans="1:12" x14ac:dyDescent="0.25">
      <c r="A8" s="212">
        <f>+'OAA-NSIP 106'!B11</f>
        <v>0</v>
      </c>
      <c r="B8" s="2"/>
      <c r="C8" s="2"/>
      <c r="D8" s="2"/>
      <c r="E8" s="3"/>
      <c r="F8" s="2"/>
      <c r="G8" s="8" t="s">
        <v>4</v>
      </c>
      <c r="H8" s="8"/>
      <c r="I8" s="8" t="s">
        <v>86</v>
      </c>
      <c r="J8" s="207">
        <f>+'OAA-NSIP 106'!I9</f>
        <v>0</v>
      </c>
      <c r="K8" s="137"/>
    </row>
    <row r="9" spans="1:12" x14ac:dyDescent="0.25">
      <c r="A9" s="212">
        <f>+'OAA-NSIP 106'!B12</f>
        <v>0</v>
      </c>
      <c r="B9" s="2"/>
      <c r="C9" s="2"/>
      <c r="D9" s="2"/>
      <c r="E9" s="3"/>
      <c r="F9" s="2"/>
      <c r="G9" s="8" t="s">
        <v>5</v>
      </c>
      <c r="H9" s="8"/>
      <c r="I9" s="2"/>
      <c r="J9" s="208"/>
      <c r="K9" s="3"/>
    </row>
    <row r="10" spans="1:12" x14ac:dyDescent="0.25">
      <c r="A10" s="7"/>
      <c r="B10" s="2"/>
      <c r="C10" s="2"/>
      <c r="D10" s="2"/>
      <c r="E10" s="3"/>
      <c r="F10" s="2"/>
      <c r="G10" s="8" t="s">
        <v>6</v>
      </c>
      <c r="H10" s="8" t="s">
        <v>77</v>
      </c>
      <c r="I10" s="8" t="s">
        <v>85</v>
      </c>
      <c r="J10" s="209">
        <f>+'OAA-NSIP 106'!I7</f>
        <v>0</v>
      </c>
      <c r="K10" s="3"/>
    </row>
    <row r="11" spans="1:12" x14ac:dyDescent="0.25">
      <c r="A11" s="7"/>
      <c r="B11" s="2"/>
      <c r="C11" s="2"/>
      <c r="D11" s="2"/>
      <c r="E11" s="2"/>
      <c r="F11" s="7"/>
      <c r="G11" s="2"/>
      <c r="H11" s="3"/>
      <c r="I11" s="2"/>
      <c r="J11" s="208"/>
      <c r="K11" s="3"/>
    </row>
    <row r="12" spans="1:12" x14ac:dyDescent="0.25">
      <c r="A12" s="7"/>
      <c r="B12" s="2"/>
      <c r="C12" s="2"/>
      <c r="D12" s="2"/>
      <c r="E12" s="2"/>
      <c r="F12" s="7"/>
      <c r="G12" s="2"/>
      <c r="H12" s="3"/>
      <c r="I12" s="8" t="s">
        <v>7</v>
      </c>
      <c r="J12" s="209">
        <f>+'OAA-NSIP 106'!I13</f>
        <v>0</v>
      </c>
      <c r="K12" s="3"/>
    </row>
    <row r="13" spans="1:12" x14ac:dyDescent="0.25">
      <c r="A13" s="9"/>
      <c r="B13" s="10"/>
      <c r="C13" s="10"/>
      <c r="D13" s="10"/>
      <c r="E13" s="10"/>
      <c r="F13" s="9"/>
      <c r="G13" s="10"/>
      <c r="H13" s="11"/>
      <c r="I13" s="10" t="s">
        <v>8</v>
      </c>
      <c r="J13" s="10"/>
      <c r="K13" s="11"/>
    </row>
    <row r="14" spans="1:12" s="13" customFormat="1" ht="12.75" x14ac:dyDescent="0.2">
      <c r="A14" s="12" t="s">
        <v>9</v>
      </c>
      <c r="B14" s="4"/>
      <c r="C14" s="2"/>
      <c r="D14" s="2"/>
      <c r="E14" s="2"/>
      <c r="F14" s="2"/>
      <c r="G14" s="2"/>
      <c r="H14" s="2"/>
      <c r="I14" s="2"/>
      <c r="J14" s="2"/>
      <c r="K14" s="3"/>
      <c r="L14" s="127"/>
    </row>
    <row r="15" spans="1:12" s="13" customFormat="1" ht="12.75" x14ac:dyDescent="0.2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3"/>
      <c r="L15" s="127"/>
    </row>
    <row r="16" spans="1:12" s="6" customFormat="1" ht="12.75" x14ac:dyDescent="0.2">
      <c r="A16" s="7"/>
      <c r="B16" s="2"/>
      <c r="C16" s="2"/>
      <c r="D16" s="2"/>
      <c r="E16" s="2"/>
      <c r="F16" s="2"/>
      <c r="G16" s="2"/>
      <c r="H16" s="2"/>
      <c r="I16" s="2"/>
      <c r="J16" s="2"/>
      <c r="K16" s="3"/>
      <c r="L16" s="126"/>
    </row>
    <row r="17" spans="1:13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3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3" x14ac:dyDescent="0.25">
      <c r="A19" s="15" t="s">
        <v>11</v>
      </c>
      <c r="B19" s="2"/>
      <c r="C19" s="2"/>
      <c r="D19" s="2"/>
      <c r="E19" s="2"/>
      <c r="F19" s="2" t="s">
        <v>12</v>
      </c>
      <c r="G19" s="2"/>
      <c r="H19" s="2" t="s">
        <v>13</v>
      </c>
      <c r="I19" s="2"/>
      <c r="J19" s="2"/>
      <c r="K19" s="3"/>
    </row>
    <row r="20" spans="1:13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3" x14ac:dyDescent="0.25">
      <c r="A21" s="220" t="s">
        <v>150</v>
      </c>
      <c r="B21" s="2"/>
      <c r="C21" s="2"/>
      <c r="D21" s="16" t="s">
        <v>14</v>
      </c>
      <c r="E21" s="2"/>
      <c r="F21" s="5"/>
      <c r="G21" s="2" t="s">
        <v>146</v>
      </c>
      <c r="H21" s="2"/>
      <c r="I21" s="16" t="s">
        <v>147</v>
      </c>
      <c r="J21" s="5"/>
      <c r="K21" s="3" t="s">
        <v>15</v>
      </c>
    </row>
    <row r="22" spans="1:13" x14ac:dyDescent="0.25">
      <c r="A22" s="7"/>
      <c r="B22" s="2"/>
      <c r="C22" s="2"/>
      <c r="D22" s="7"/>
      <c r="E22" s="2"/>
      <c r="F22" s="3"/>
      <c r="G22" s="2" t="s">
        <v>16</v>
      </c>
      <c r="H22" s="2"/>
      <c r="I22" s="7" t="s">
        <v>17</v>
      </c>
      <c r="J22" s="3"/>
      <c r="K22" s="3" t="s">
        <v>18</v>
      </c>
      <c r="M22" s="145" t="s">
        <v>83</v>
      </c>
    </row>
    <row r="23" spans="1:13" s="6" customFormat="1" x14ac:dyDescent="0.25">
      <c r="A23" s="7" t="s">
        <v>155</v>
      </c>
      <c r="B23" s="2"/>
      <c r="C23" s="2"/>
      <c r="D23" s="133">
        <f>+B49</f>
        <v>0</v>
      </c>
      <c r="E23" s="136"/>
      <c r="F23" s="137"/>
      <c r="G23" s="144">
        <f>+E49</f>
        <v>0</v>
      </c>
      <c r="H23" s="214"/>
      <c r="I23" s="144">
        <f>+G23+M23</f>
        <v>0</v>
      </c>
      <c r="J23" s="138"/>
      <c r="K23" s="124" t="e">
        <f>+I23/D23</f>
        <v>#DIV/0!</v>
      </c>
      <c r="M23" s="141"/>
    </row>
    <row r="24" spans="1:13" s="6" customFormat="1" x14ac:dyDescent="0.25">
      <c r="A24" s="7" t="s">
        <v>156</v>
      </c>
      <c r="B24" s="2"/>
      <c r="C24" s="2"/>
      <c r="D24" s="8"/>
      <c r="E24" s="136"/>
      <c r="F24" s="137"/>
      <c r="G24" s="142"/>
      <c r="H24" s="143"/>
      <c r="I24" s="144">
        <f t="shared" ref="I24:I27" si="0">+G24+M24</f>
        <v>0</v>
      </c>
      <c r="J24" s="138"/>
      <c r="K24" s="124"/>
      <c r="L24" s="126"/>
      <c r="M24" s="141"/>
    </row>
    <row r="25" spans="1:13" s="6" customFormat="1" x14ac:dyDescent="0.25">
      <c r="A25" s="7" t="s">
        <v>157</v>
      </c>
      <c r="B25" s="2"/>
      <c r="C25" s="2"/>
      <c r="D25" s="135"/>
      <c r="E25" s="136"/>
      <c r="F25" s="137"/>
      <c r="G25" s="142"/>
      <c r="H25" s="143"/>
      <c r="I25" s="144">
        <f t="shared" si="0"/>
        <v>0</v>
      </c>
      <c r="J25" s="138"/>
      <c r="K25" s="124"/>
      <c r="L25" s="126"/>
      <c r="M25" s="141"/>
    </row>
    <row r="26" spans="1:13" s="6" customFormat="1" x14ac:dyDescent="0.25">
      <c r="A26" s="7" t="s">
        <v>158</v>
      </c>
      <c r="B26" s="2"/>
      <c r="C26" s="2"/>
      <c r="D26" s="135"/>
      <c r="E26" s="136"/>
      <c r="F26" s="137"/>
      <c r="G26" s="142">
        <f>SUM(G23:G25)</f>
        <v>0</v>
      </c>
      <c r="H26" s="143"/>
      <c r="I26" s="144">
        <f>SUM(I23:I25)</f>
        <v>0</v>
      </c>
      <c r="J26" s="138"/>
      <c r="K26" s="124"/>
      <c r="L26" s="126"/>
      <c r="M26" s="141"/>
    </row>
    <row r="27" spans="1:13" s="6" customFormat="1" ht="12.75" x14ac:dyDescent="0.2">
      <c r="A27" s="7" t="s">
        <v>159</v>
      </c>
      <c r="B27" s="2"/>
      <c r="C27" s="2"/>
      <c r="D27" s="135">
        <f>+D23/9</f>
        <v>0</v>
      </c>
      <c r="E27" s="136"/>
      <c r="F27" s="137"/>
      <c r="G27" s="142"/>
      <c r="H27" s="143"/>
      <c r="I27" s="144">
        <f t="shared" si="0"/>
        <v>0</v>
      </c>
      <c r="J27" s="138"/>
      <c r="K27" s="122" t="e">
        <f>+I27/D27</f>
        <v>#DIV/0!</v>
      </c>
      <c r="L27" s="134"/>
      <c r="M27" s="156"/>
    </row>
    <row r="28" spans="1:13" s="6" customFormat="1" ht="12.75" x14ac:dyDescent="0.2">
      <c r="A28" s="7"/>
      <c r="B28" s="2"/>
      <c r="C28" s="2"/>
      <c r="D28" s="7"/>
      <c r="E28" s="2"/>
      <c r="F28" s="3"/>
      <c r="G28" s="2"/>
      <c r="H28" s="2"/>
      <c r="I28" s="7"/>
      <c r="J28" s="3"/>
      <c r="K28" s="123"/>
      <c r="L28" s="126"/>
    </row>
    <row r="29" spans="1:13" s="6" customFormat="1" ht="12.75" x14ac:dyDescent="0.2">
      <c r="A29" s="9" t="s">
        <v>160</v>
      </c>
      <c r="B29" s="10"/>
      <c r="C29" s="10"/>
      <c r="D29" s="17">
        <f>SUM(D23:D27)</f>
        <v>0</v>
      </c>
      <c r="E29" s="10"/>
      <c r="F29" s="11"/>
      <c r="G29" s="216">
        <f>+G26+G27</f>
        <v>0</v>
      </c>
      <c r="H29" s="10"/>
      <c r="I29" s="216">
        <f>+I26+I27</f>
        <v>0</v>
      </c>
      <c r="J29" s="11"/>
      <c r="K29" s="122" t="e">
        <f>+I29/D29</f>
        <v>#DIV/0!</v>
      </c>
      <c r="L29" s="126"/>
    </row>
    <row r="30" spans="1:13" x14ac:dyDescent="0.25">
      <c r="A30" s="7"/>
      <c r="B30" s="2"/>
      <c r="C30" s="2"/>
      <c r="D30" s="2"/>
      <c r="E30" s="2"/>
      <c r="F30" s="2"/>
      <c r="G30" s="2"/>
      <c r="H30" s="5"/>
      <c r="I30" s="2"/>
      <c r="J30" s="2"/>
      <c r="K30" s="3"/>
    </row>
    <row r="31" spans="1:13" s="13" customFormat="1" ht="12.75" x14ac:dyDescent="0.2">
      <c r="A31" s="220" t="s">
        <v>151</v>
      </c>
      <c r="B31" s="2"/>
      <c r="C31" s="2"/>
      <c r="D31" s="2"/>
      <c r="E31" s="2"/>
      <c r="F31" s="2"/>
      <c r="G31" s="2"/>
      <c r="H31" s="3"/>
      <c r="I31" s="218" t="s">
        <v>152</v>
      </c>
      <c r="J31" s="2"/>
      <c r="K31" s="3"/>
      <c r="L31" s="127"/>
    </row>
    <row r="32" spans="1:13" x14ac:dyDescent="0.25">
      <c r="A32" s="7"/>
      <c r="B32" s="2"/>
      <c r="C32" s="2"/>
      <c r="D32" s="2"/>
      <c r="E32" s="2"/>
      <c r="F32" s="2"/>
      <c r="G32" s="2"/>
      <c r="H32" s="3"/>
      <c r="I32" s="2"/>
      <c r="J32" s="2"/>
      <c r="K32" s="3"/>
    </row>
    <row r="33" spans="1:13" s="6" customFormat="1" ht="12.75" x14ac:dyDescent="0.2">
      <c r="A33" s="7" t="s">
        <v>19</v>
      </c>
      <c r="B33" s="18" t="s">
        <v>20</v>
      </c>
      <c r="C33" s="2" t="s">
        <v>21</v>
      </c>
      <c r="D33" s="18" t="s">
        <v>22</v>
      </c>
      <c r="E33" s="2" t="s">
        <v>23</v>
      </c>
      <c r="F33" s="2"/>
      <c r="G33" s="2" t="s">
        <v>24</v>
      </c>
      <c r="H33" s="3" t="s">
        <v>25</v>
      </c>
      <c r="I33" s="2" t="s">
        <v>26</v>
      </c>
      <c r="J33" s="2" t="s">
        <v>27</v>
      </c>
      <c r="K33" s="3"/>
      <c r="L33" s="126"/>
    </row>
    <row r="34" spans="1:13" s="6" customFormat="1" ht="12.75" x14ac:dyDescent="0.2">
      <c r="A34" s="7" t="s">
        <v>28</v>
      </c>
      <c r="B34" s="18" t="s">
        <v>29</v>
      </c>
      <c r="C34" s="18" t="s">
        <v>30</v>
      </c>
      <c r="D34" s="18" t="s">
        <v>31</v>
      </c>
      <c r="E34" s="2" t="s">
        <v>32</v>
      </c>
      <c r="F34" s="2"/>
      <c r="G34" s="2" t="s">
        <v>33</v>
      </c>
      <c r="H34" s="3" t="s">
        <v>33</v>
      </c>
      <c r="I34" s="18" t="s">
        <v>34</v>
      </c>
      <c r="J34" s="18" t="s">
        <v>35</v>
      </c>
      <c r="K34" s="3"/>
      <c r="L34" s="126"/>
    </row>
    <row r="35" spans="1:13" s="6" customFormat="1" ht="12.75" x14ac:dyDescent="0.2">
      <c r="A35" s="7"/>
      <c r="B35" s="18" t="s">
        <v>36</v>
      </c>
      <c r="C35" s="18" t="s">
        <v>37</v>
      </c>
      <c r="D35" s="2"/>
      <c r="E35" s="2" t="s">
        <v>38</v>
      </c>
      <c r="F35" s="2"/>
      <c r="G35" s="2" t="s">
        <v>30</v>
      </c>
      <c r="H35" s="3" t="s">
        <v>39</v>
      </c>
      <c r="I35" s="18" t="s">
        <v>40</v>
      </c>
      <c r="J35" s="18" t="s">
        <v>40</v>
      </c>
      <c r="K35" s="3"/>
      <c r="L35" s="126"/>
    </row>
    <row r="36" spans="1:13" s="6" customFormat="1" ht="12.75" x14ac:dyDescent="0.2">
      <c r="A36" s="7"/>
      <c r="B36" s="2"/>
      <c r="C36" s="2"/>
      <c r="D36" s="2"/>
      <c r="E36" s="2"/>
      <c r="F36" s="2"/>
      <c r="G36" s="2" t="s">
        <v>41</v>
      </c>
      <c r="H36" s="3" t="s">
        <v>42</v>
      </c>
      <c r="I36" s="18" t="s">
        <v>43</v>
      </c>
      <c r="J36" s="18" t="s">
        <v>43</v>
      </c>
      <c r="K36" s="3"/>
      <c r="L36" s="128" t="s">
        <v>82</v>
      </c>
      <c r="M36" s="129" t="s">
        <v>81</v>
      </c>
    </row>
    <row r="37" spans="1:13" x14ac:dyDescent="0.25">
      <c r="A37" s="132"/>
      <c r="B37" s="140"/>
      <c r="C37" s="132"/>
      <c r="D37" s="8"/>
      <c r="E37" s="139">
        <f>+C37*D37</f>
        <v>0</v>
      </c>
      <c r="F37" s="8"/>
      <c r="G37" s="133">
        <f>+C37+L37</f>
        <v>0</v>
      </c>
      <c r="H37" s="139">
        <f>+E37+M37</f>
        <v>0</v>
      </c>
      <c r="I37" s="132"/>
      <c r="J37" s="132"/>
      <c r="K37" s="3"/>
      <c r="L37" s="131"/>
      <c r="M37" s="141"/>
    </row>
    <row r="38" spans="1:13" x14ac:dyDescent="0.25">
      <c r="A38" s="132"/>
      <c r="B38" s="140"/>
      <c r="C38" s="132"/>
      <c r="D38" s="8"/>
      <c r="E38" s="139">
        <f t="shared" ref="E38:E44" si="1">+C38*D38</f>
        <v>0</v>
      </c>
      <c r="F38" s="8"/>
      <c r="G38" s="133">
        <f t="shared" ref="G38:G47" si="2">+C38+L38</f>
        <v>0</v>
      </c>
      <c r="H38" s="139">
        <f t="shared" ref="H38:H47" si="3">+E38+M38</f>
        <v>0</v>
      </c>
      <c r="I38" s="132"/>
      <c r="J38" s="132"/>
      <c r="K38" s="3"/>
      <c r="L38" s="131"/>
      <c r="M38" s="141"/>
    </row>
    <row r="39" spans="1:13" x14ac:dyDescent="0.25">
      <c r="A39" s="132"/>
      <c r="B39" s="140"/>
      <c r="C39" s="132"/>
      <c r="D39" s="8"/>
      <c r="E39" s="139">
        <f t="shared" si="1"/>
        <v>0</v>
      </c>
      <c r="F39" s="8"/>
      <c r="G39" s="133">
        <f t="shared" si="2"/>
        <v>0</v>
      </c>
      <c r="H39" s="139">
        <f t="shared" si="3"/>
        <v>0</v>
      </c>
      <c r="I39" s="132"/>
      <c r="J39" s="132"/>
      <c r="K39" s="3"/>
      <c r="L39" s="131"/>
      <c r="M39" s="141"/>
    </row>
    <row r="40" spans="1:13" x14ac:dyDescent="0.25">
      <c r="A40" s="132"/>
      <c r="B40" s="140"/>
      <c r="C40" s="132"/>
      <c r="D40" s="8"/>
      <c r="E40" s="139">
        <f t="shared" si="1"/>
        <v>0</v>
      </c>
      <c r="F40" s="8"/>
      <c r="G40" s="133">
        <f t="shared" si="2"/>
        <v>0</v>
      </c>
      <c r="H40" s="139">
        <f t="shared" si="3"/>
        <v>0</v>
      </c>
      <c r="I40" s="132"/>
      <c r="J40" s="132"/>
      <c r="K40" s="3"/>
      <c r="L40" s="131"/>
      <c r="M40" s="141"/>
    </row>
    <row r="41" spans="1:13" x14ac:dyDescent="0.25">
      <c r="A41" s="132"/>
      <c r="B41" s="140"/>
      <c r="C41" s="132"/>
      <c r="D41" s="8"/>
      <c r="E41" s="139">
        <f t="shared" si="1"/>
        <v>0</v>
      </c>
      <c r="F41" s="8"/>
      <c r="G41" s="133">
        <f t="shared" si="2"/>
        <v>0</v>
      </c>
      <c r="H41" s="139">
        <f t="shared" si="3"/>
        <v>0</v>
      </c>
      <c r="I41" s="132"/>
      <c r="J41" s="132"/>
      <c r="K41" s="3"/>
      <c r="L41" s="131"/>
      <c r="M41" s="141"/>
    </row>
    <row r="42" spans="1:13" x14ac:dyDescent="0.25">
      <c r="A42" s="132"/>
      <c r="B42" s="140"/>
      <c r="C42" s="132"/>
      <c r="D42" s="8"/>
      <c r="E42" s="139">
        <f t="shared" si="1"/>
        <v>0</v>
      </c>
      <c r="F42" s="8"/>
      <c r="G42" s="133">
        <f t="shared" si="2"/>
        <v>0</v>
      </c>
      <c r="H42" s="139">
        <f t="shared" si="3"/>
        <v>0</v>
      </c>
      <c r="I42" s="132"/>
      <c r="J42" s="132"/>
      <c r="K42" s="3"/>
      <c r="L42" s="131"/>
      <c r="M42" s="141"/>
    </row>
    <row r="43" spans="1:13" x14ac:dyDescent="0.25">
      <c r="A43" s="132"/>
      <c r="B43" s="140"/>
      <c r="C43" s="132"/>
      <c r="D43" s="8"/>
      <c r="E43" s="139">
        <f t="shared" si="1"/>
        <v>0</v>
      </c>
      <c r="F43" s="8"/>
      <c r="G43" s="133">
        <f t="shared" si="2"/>
        <v>0</v>
      </c>
      <c r="H43" s="139">
        <f t="shared" si="3"/>
        <v>0</v>
      </c>
      <c r="I43" s="132"/>
      <c r="J43" s="132"/>
      <c r="K43" s="3"/>
      <c r="L43" s="131"/>
      <c r="M43" s="141"/>
    </row>
    <row r="44" spans="1:13" x14ac:dyDescent="0.25">
      <c r="A44" s="132"/>
      <c r="B44" s="140"/>
      <c r="C44" s="132"/>
      <c r="D44" s="8"/>
      <c r="E44" s="139">
        <f t="shared" si="1"/>
        <v>0</v>
      </c>
      <c r="F44" s="8"/>
      <c r="G44" s="133">
        <f t="shared" si="2"/>
        <v>0</v>
      </c>
      <c r="H44" s="139">
        <f t="shared" si="3"/>
        <v>0</v>
      </c>
      <c r="I44" s="132"/>
      <c r="J44" s="132"/>
      <c r="K44" s="3"/>
      <c r="L44" s="131"/>
      <c r="M44" s="141"/>
    </row>
    <row r="45" spans="1:13" x14ac:dyDescent="0.25">
      <c r="A45" s="8" t="s">
        <v>80</v>
      </c>
      <c r="B45" s="140"/>
      <c r="C45" s="132"/>
      <c r="D45" s="8" t="s">
        <v>131</v>
      </c>
      <c r="E45" s="140">
        <v>0</v>
      </c>
      <c r="F45" s="8"/>
      <c r="G45" s="133">
        <f t="shared" si="2"/>
        <v>0</v>
      </c>
      <c r="H45" s="139">
        <f t="shared" si="3"/>
        <v>0</v>
      </c>
      <c r="I45" s="132"/>
      <c r="J45" s="132"/>
      <c r="K45" s="3"/>
      <c r="L45" s="131"/>
      <c r="M45" s="141"/>
    </row>
    <row r="46" spans="1:13" x14ac:dyDescent="0.25">
      <c r="A46" s="8" t="s">
        <v>79</v>
      </c>
      <c r="B46" s="140"/>
      <c r="C46" s="132"/>
      <c r="D46" s="8" t="s">
        <v>131</v>
      </c>
      <c r="E46" s="140">
        <v>0</v>
      </c>
      <c r="F46" s="8"/>
      <c r="G46" s="133">
        <f t="shared" si="2"/>
        <v>0</v>
      </c>
      <c r="H46" s="139">
        <f t="shared" si="3"/>
        <v>0</v>
      </c>
      <c r="I46" s="132"/>
      <c r="J46" s="132"/>
      <c r="K46" s="3"/>
      <c r="L46" s="131"/>
      <c r="M46" s="141"/>
    </row>
    <row r="47" spans="1:13" x14ac:dyDescent="0.25">
      <c r="A47" s="8" t="s">
        <v>132</v>
      </c>
      <c r="B47" s="140"/>
      <c r="C47" s="132"/>
      <c r="D47" s="8" t="s">
        <v>131</v>
      </c>
      <c r="E47" s="140">
        <v>0</v>
      </c>
      <c r="F47" s="8"/>
      <c r="G47" s="133">
        <f t="shared" si="2"/>
        <v>0</v>
      </c>
      <c r="H47" s="139">
        <f t="shared" si="3"/>
        <v>0</v>
      </c>
      <c r="I47" s="132"/>
      <c r="J47" s="132"/>
      <c r="K47" s="3"/>
      <c r="L47" s="131"/>
      <c r="M47" s="141"/>
    </row>
    <row r="48" spans="1:13" x14ac:dyDescent="0.25">
      <c r="A48" s="7"/>
      <c r="B48" s="2"/>
      <c r="C48" s="2"/>
      <c r="D48" s="2"/>
      <c r="E48" s="2"/>
      <c r="F48" s="2"/>
      <c r="G48" s="2"/>
      <c r="H48" s="3"/>
      <c r="I48" s="2"/>
      <c r="J48" s="2"/>
      <c r="K48" s="3"/>
      <c r="L48" s="130"/>
      <c r="M48" s="157">
        <f>SUM(M37:M47)</f>
        <v>0</v>
      </c>
    </row>
    <row r="49" spans="1:12" x14ac:dyDescent="0.25">
      <c r="A49" s="8" t="s">
        <v>44</v>
      </c>
      <c r="B49" s="133">
        <f>SUM(B37:B48)</f>
        <v>0</v>
      </c>
      <c r="C49" s="8"/>
      <c r="D49" s="8"/>
      <c r="E49" s="133">
        <f>SUM(E37:E48)</f>
        <v>0</v>
      </c>
      <c r="F49" s="8"/>
      <c r="G49" s="8"/>
      <c r="H49" s="133">
        <f>SUM(H37:H48)</f>
        <v>0</v>
      </c>
      <c r="I49" s="9"/>
      <c r="J49" s="10"/>
      <c r="K49" s="11"/>
    </row>
    <row r="51" spans="1:12" s="13" customFormat="1" ht="11.25" x14ac:dyDescent="0.2">
      <c r="A51" s="13" t="s">
        <v>145</v>
      </c>
      <c r="L51" s="1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03"/>
  <sheetViews>
    <sheetView tabSelected="1" workbookViewId="0">
      <selection activeCell="I35" sqref="I35"/>
    </sheetView>
  </sheetViews>
  <sheetFormatPr defaultColWidth="9.140625" defaultRowHeight="12.75" x14ac:dyDescent="0.2"/>
  <cols>
    <col min="1" max="1" width="8" style="21" customWidth="1"/>
    <col min="2" max="2" width="5.140625" style="21" customWidth="1"/>
    <col min="3" max="3" width="13.7109375" style="21" customWidth="1"/>
    <col min="4" max="4" width="19.85546875" style="21" customWidth="1"/>
    <col min="5" max="5" width="21.28515625" style="21" customWidth="1"/>
    <col min="6" max="6" width="18.7109375" style="21" customWidth="1"/>
    <col min="7" max="7" width="20.5703125" style="21" customWidth="1"/>
    <col min="8" max="8" width="18.42578125" style="21" customWidth="1"/>
    <col min="9" max="9" width="17.5703125" style="21" customWidth="1"/>
    <col min="10" max="10" width="18.85546875" style="21" customWidth="1"/>
    <col min="11" max="16384" width="9.140625" style="21"/>
  </cols>
  <sheetData>
    <row r="1" spans="1:9" x14ac:dyDescent="0.2">
      <c r="A1" s="20"/>
      <c r="B1" s="20"/>
      <c r="C1" s="20"/>
      <c r="D1" s="20"/>
      <c r="E1" s="20"/>
      <c r="F1" s="20"/>
      <c r="G1" s="20"/>
      <c r="H1" s="20"/>
      <c r="I1" s="190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190"/>
    </row>
    <row r="3" spans="1:9" x14ac:dyDescent="0.2">
      <c r="A3" s="230" t="s">
        <v>45</v>
      </c>
      <c r="B3" s="230"/>
      <c r="C3" s="230"/>
      <c r="D3" s="230"/>
      <c r="E3" s="230"/>
      <c r="F3" s="230"/>
      <c r="G3" s="230"/>
      <c r="H3" s="230"/>
      <c r="I3" s="190"/>
    </row>
    <row r="4" spans="1:9" x14ac:dyDescent="0.2">
      <c r="A4" s="230" t="s">
        <v>48</v>
      </c>
      <c r="B4" s="230"/>
      <c r="C4" s="230"/>
      <c r="D4" s="230"/>
      <c r="E4" s="230"/>
      <c r="F4" s="230"/>
      <c r="G4" s="230"/>
      <c r="H4" s="230"/>
      <c r="I4" s="190"/>
    </row>
    <row r="5" spans="1:9" x14ac:dyDescent="0.2">
      <c r="A5" s="22"/>
      <c r="B5" s="22"/>
      <c r="C5" s="22"/>
      <c r="D5" s="22"/>
      <c r="E5" s="22"/>
      <c r="F5" s="22"/>
      <c r="G5" s="22"/>
      <c r="H5" s="22"/>
      <c r="I5" s="190"/>
    </row>
    <row r="6" spans="1:9" ht="18.600000000000001" customHeight="1" x14ac:dyDescent="0.2">
      <c r="A6" s="221" t="s">
        <v>97</v>
      </c>
      <c r="B6" s="178"/>
      <c r="C6" s="178"/>
      <c r="D6" s="179"/>
      <c r="E6" s="221" t="s">
        <v>46</v>
      </c>
      <c r="F6" s="37"/>
      <c r="G6" s="62" t="s">
        <v>85</v>
      </c>
      <c r="H6" s="196">
        <f>+'OAA-NSIP 106'!I7</f>
        <v>0</v>
      </c>
      <c r="I6" s="190"/>
    </row>
    <row r="7" spans="1:9" x14ac:dyDescent="0.2">
      <c r="A7" s="95"/>
      <c r="B7" s="96"/>
      <c r="C7" s="96"/>
      <c r="D7" s="97"/>
      <c r="E7" s="23" t="s">
        <v>47</v>
      </c>
      <c r="F7" s="20"/>
      <c r="G7" s="195"/>
      <c r="H7" s="197"/>
      <c r="I7" s="190"/>
    </row>
    <row r="8" spans="1:9" x14ac:dyDescent="0.2">
      <c r="A8" s="95"/>
      <c r="B8" s="96"/>
      <c r="C8" s="96"/>
      <c r="D8" s="177"/>
      <c r="E8" s="100"/>
      <c r="F8" s="166"/>
      <c r="G8" s="62" t="s">
        <v>86</v>
      </c>
      <c r="H8" s="196">
        <f>+'OAA-NSIP 106'!I9</f>
        <v>0</v>
      </c>
      <c r="I8" s="190"/>
    </row>
    <row r="9" spans="1:9" x14ac:dyDescent="0.2">
      <c r="A9" s="212">
        <f>+'OAA-NSIP 106'!B9</f>
        <v>0</v>
      </c>
      <c r="B9" s="96"/>
      <c r="C9" s="96"/>
      <c r="D9" s="177"/>
      <c r="E9" s="23"/>
      <c r="F9" s="20"/>
      <c r="G9" s="195"/>
      <c r="H9" s="197"/>
      <c r="I9" s="190"/>
    </row>
    <row r="10" spans="1:9" x14ac:dyDescent="0.2">
      <c r="A10" s="212">
        <f>+'OAA-NSIP 106'!B10</f>
        <v>0</v>
      </c>
      <c r="B10" s="96"/>
      <c r="C10" s="96"/>
      <c r="D10" s="177"/>
      <c r="E10" s="101" t="s">
        <v>48</v>
      </c>
      <c r="F10" s="167"/>
      <c r="G10" s="152" t="s">
        <v>84</v>
      </c>
      <c r="H10" s="196">
        <f>+'OAA-NSIP 106'!I11</f>
        <v>0</v>
      </c>
      <c r="I10" s="190"/>
    </row>
    <row r="11" spans="1:9" x14ac:dyDescent="0.2">
      <c r="A11" s="212">
        <f>+'OAA-NSIP 106'!B11</f>
        <v>0</v>
      </c>
      <c r="B11" s="96"/>
      <c r="C11" s="96"/>
      <c r="D11" s="177"/>
      <c r="E11" s="23"/>
      <c r="F11" s="20"/>
      <c r="G11" s="195"/>
      <c r="H11" s="197"/>
      <c r="I11" s="190"/>
    </row>
    <row r="12" spans="1:9" x14ac:dyDescent="0.2">
      <c r="A12" s="212">
        <f>+'OAA-NSIP 106'!B12</f>
        <v>0</v>
      </c>
      <c r="B12" s="96"/>
      <c r="C12" s="96"/>
      <c r="D12" s="97"/>
      <c r="E12" s="98"/>
      <c r="F12" s="168"/>
      <c r="G12" s="152" t="s">
        <v>7</v>
      </c>
      <c r="H12" s="196">
        <f>+'OAA-NSIP 106'!I13</f>
        <v>0</v>
      </c>
      <c r="I12" s="190"/>
    </row>
    <row r="13" spans="1:9" ht="18.75" customHeight="1" x14ac:dyDescent="0.2">
      <c r="A13" s="95"/>
      <c r="B13" s="96"/>
      <c r="C13" s="96"/>
      <c r="D13" s="97"/>
      <c r="E13" s="23" t="s">
        <v>47</v>
      </c>
      <c r="F13" s="20"/>
      <c r="G13" s="165"/>
      <c r="H13" s="170"/>
      <c r="I13" s="190"/>
    </row>
    <row r="14" spans="1:9" ht="18" customHeight="1" x14ac:dyDescent="0.2">
      <c r="A14" s="95"/>
      <c r="B14" s="96"/>
      <c r="C14" s="96"/>
      <c r="D14" s="97"/>
      <c r="E14" s="23" t="s">
        <v>47</v>
      </c>
      <c r="F14" s="20"/>
      <c r="G14" s="99"/>
      <c r="H14" s="169"/>
      <c r="I14" s="190"/>
    </row>
    <row r="15" spans="1:9" x14ac:dyDescent="0.2">
      <c r="A15" s="104"/>
      <c r="B15" s="105"/>
      <c r="C15" s="105"/>
      <c r="D15" s="106"/>
      <c r="E15" s="25"/>
      <c r="F15" s="22"/>
      <c r="G15" s="25"/>
      <c r="H15" s="22"/>
      <c r="I15" s="190"/>
    </row>
    <row r="16" spans="1:9" x14ac:dyDescent="0.2">
      <c r="A16" s="23" t="s">
        <v>49</v>
      </c>
      <c r="B16" s="20"/>
      <c r="C16" s="20"/>
      <c r="D16" s="20"/>
      <c r="E16" s="20"/>
      <c r="F16" s="20"/>
      <c r="G16" s="20"/>
      <c r="H16" s="20"/>
      <c r="I16" s="190"/>
    </row>
    <row r="17" spans="1:11" x14ac:dyDescent="0.2">
      <c r="A17" s="23" t="s">
        <v>50</v>
      </c>
      <c r="B17" s="20"/>
      <c r="C17" s="20"/>
      <c r="D17" s="20"/>
      <c r="E17" s="20"/>
      <c r="F17" s="20"/>
      <c r="G17" s="20"/>
      <c r="H17" s="20"/>
      <c r="I17" s="190"/>
    </row>
    <row r="18" spans="1:11" x14ac:dyDescent="0.2">
      <c r="A18" s="23"/>
      <c r="B18" s="20"/>
      <c r="C18" s="20"/>
      <c r="D18" s="20"/>
      <c r="E18" s="20"/>
      <c r="F18" s="20"/>
      <c r="G18" s="20"/>
      <c r="H18" s="20"/>
      <c r="I18" s="190"/>
    </row>
    <row r="19" spans="1:11" x14ac:dyDescent="0.2">
      <c r="A19" s="23"/>
      <c r="B19" s="20"/>
      <c r="C19" s="20"/>
      <c r="D19" s="20"/>
      <c r="E19" s="20"/>
      <c r="F19" s="20"/>
      <c r="G19" s="20"/>
      <c r="H19" s="20"/>
      <c r="I19" s="190"/>
    </row>
    <row r="20" spans="1:11" x14ac:dyDescent="0.2">
      <c r="A20" s="23" t="s">
        <v>96</v>
      </c>
      <c r="B20" s="20"/>
      <c r="C20" s="20"/>
      <c r="D20" s="20"/>
      <c r="E20" s="20"/>
      <c r="F20" s="20"/>
      <c r="G20" s="20"/>
      <c r="H20" s="20"/>
      <c r="I20" s="190"/>
    </row>
    <row r="21" spans="1:11" x14ac:dyDescent="0.2">
      <c r="A21" s="23"/>
      <c r="B21" s="20"/>
      <c r="C21" s="20"/>
      <c r="D21" s="20"/>
      <c r="E21" s="20"/>
      <c r="F21" s="20"/>
      <c r="G21" s="20"/>
      <c r="H21" s="20"/>
      <c r="I21" s="190"/>
    </row>
    <row r="22" spans="1:11" x14ac:dyDescent="0.2">
      <c r="A22" s="25"/>
      <c r="B22" s="22"/>
      <c r="C22" s="22"/>
      <c r="D22" s="22"/>
      <c r="E22" s="22"/>
      <c r="F22" s="22"/>
      <c r="G22" s="22"/>
      <c r="H22" s="22"/>
      <c r="I22" s="190"/>
    </row>
    <row r="23" spans="1:11" customFormat="1" ht="13.5" customHeight="1" x14ac:dyDescent="0.25">
      <c r="A23" s="222" t="s">
        <v>153</v>
      </c>
      <c r="B23" s="24"/>
      <c r="C23" s="24"/>
      <c r="D23" s="24"/>
      <c r="E23" s="223" t="s">
        <v>52</v>
      </c>
      <c r="F23" s="184"/>
      <c r="G23" s="223" t="s">
        <v>51</v>
      </c>
      <c r="H23" s="185"/>
      <c r="I23" s="191"/>
    </row>
    <row r="24" spans="1:11" customFormat="1" ht="13.5" customHeight="1" x14ac:dyDescent="0.25">
      <c r="A24" s="26"/>
      <c r="B24" s="24"/>
      <c r="C24" s="24"/>
      <c r="D24" s="172"/>
      <c r="E24" s="107"/>
      <c r="F24" s="171"/>
      <c r="G24" s="171"/>
      <c r="H24" s="171"/>
      <c r="I24" s="210" t="s">
        <v>144</v>
      </c>
      <c r="J24" s="211"/>
    </row>
    <row r="25" spans="1:11" s="29" customFormat="1" ht="13.5" customHeight="1" x14ac:dyDescent="0.25">
      <c r="B25" s="24"/>
      <c r="C25" s="24"/>
      <c r="D25" s="27"/>
      <c r="E25" s="28" t="s">
        <v>53</v>
      </c>
      <c r="F25" s="28" t="s">
        <v>54</v>
      </c>
      <c r="G25" s="28" t="s">
        <v>53</v>
      </c>
      <c r="H25" s="186" t="s">
        <v>54</v>
      </c>
      <c r="I25" s="28" t="s">
        <v>53</v>
      </c>
      <c r="J25" s="28" t="s">
        <v>54</v>
      </c>
    </row>
    <row r="26" spans="1:11" customFormat="1" ht="15" x14ac:dyDescent="0.25">
      <c r="A26" s="26" t="s">
        <v>133</v>
      </c>
      <c r="B26" s="24"/>
      <c r="C26" s="24"/>
      <c r="D26" s="24"/>
      <c r="E26" s="159">
        <f>+'OAA 105 C1'!C37+'OAA 105 C1'!C38+'OAA 105 C1'!C39+'OAA 105 C1'!C40+'OAA 105 C1'!C41+'OAA 105 C1'!C42+'OAA 105 C1'!C43</f>
        <v>0</v>
      </c>
      <c r="F26" s="159">
        <f>+'OAA 105 C2'!C37+'OAA 105 C2'!C38+'OAA 105 C2'!C39+'OAA 105 C2'!C40+'OAA 105 C2'!C41</f>
        <v>0</v>
      </c>
      <c r="G26" s="183">
        <f>+I26+E26</f>
        <v>0</v>
      </c>
      <c r="H26" s="183">
        <f>+J26+F26</f>
        <v>0</v>
      </c>
      <c r="I26" s="160"/>
      <c r="J26" s="160"/>
    </row>
    <row r="27" spans="1:11" customFormat="1" ht="15" x14ac:dyDescent="0.25">
      <c r="A27" s="26" t="s">
        <v>134</v>
      </c>
      <c r="B27" s="24"/>
      <c r="C27" s="24"/>
      <c r="D27" s="24"/>
      <c r="E27" s="160">
        <v>0</v>
      </c>
      <c r="F27" s="160">
        <v>0</v>
      </c>
      <c r="G27" s="183">
        <f t="shared" ref="G27:G28" si="0">+I27+E27</f>
        <v>0</v>
      </c>
      <c r="H27" s="183">
        <f t="shared" ref="H27:H28" si="1">+J27+F27</f>
        <v>0</v>
      </c>
      <c r="I27" s="160">
        <v>0</v>
      </c>
      <c r="J27" s="160">
        <v>0</v>
      </c>
    </row>
    <row r="28" spans="1:11" customFormat="1" ht="15" x14ac:dyDescent="0.25">
      <c r="A28" s="26" t="s">
        <v>135</v>
      </c>
      <c r="B28" s="24"/>
      <c r="C28" s="24"/>
      <c r="D28" s="24"/>
      <c r="E28" s="160">
        <v>0</v>
      </c>
      <c r="F28" s="160">
        <v>0</v>
      </c>
      <c r="G28" s="183">
        <f t="shared" si="0"/>
        <v>0</v>
      </c>
      <c r="H28" s="183">
        <f t="shared" si="1"/>
        <v>0</v>
      </c>
      <c r="I28" s="160">
        <v>0</v>
      </c>
      <c r="J28" s="160">
        <v>0</v>
      </c>
    </row>
    <row r="29" spans="1:11" customFormat="1" ht="15" x14ac:dyDescent="0.25">
      <c r="A29" s="26" t="s">
        <v>136</v>
      </c>
      <c r="B29" s="24"/>
      <c r="C29" s="24"/>
      <c r="D29" s="24"/>
      <c r="E29" s="159">
        <f>SUM(E26:E28)</f>
        <v>0</v>
      </c>
      <c r="F29" s="159">
        <f t="shared" ref="F29:H29" si="2">SUM(F26:F28)</f>
        <v>0</v>
      </c>
      <c r="G29" s="183">
        <f t="shared" si="2"/>
        <v>0</v>
      </c>
      <c r="H29" s="187">
        <f t="shared" si="2"/>
        <v>0</v>
      </c>
      <c r="I29" s="183">
        <f t="shared" ref="I29" si="3">SUM(I26:I28)</f>
        <v>0</v>
      </c>
      <c r="J29" s="183">
        <f t="shared" ref="J29" si="4">SUM(J26:J28)</f>
        <v>0</v>
      </c>
    </row>
    <row r="30" spans="1:11" customFormat="1" ht="15" x14ac:dyDescent="0.25">
      <c r="A30" s="26"/>
      <c r="B30" s="24"/>
      <c r="C30" s="24"/>
      <c r="D30" s="24"/>
      <c r="E30" s="26"/>
      <c r="F30" s="24"/>
      <c r="G30" s="27"/>
      <c r="H30" s="24"/>
      <c r="I30" s="191"/>
    </row>
    <row r="31" spans="1:11" customFormat="1" ht="15" x14ac:dyDescent="0.25">
      <c r="A31" s="26" t="s">
        <v>110</v>
      </c>
      <c r="B31" s="24"/>
      <c r="C31" s="24"/>
      <c r="D31" s="24"/>
      <c r="E31" s="161">
        <f>+E29*0.72</f>
        <v>0</v>
      </c>
      <c r="F31" s="161">
        <f t="shared" ref="F31:H31" si="5">+F29*0.72</f>
        <v>0</v>
      </c>
      <c r="G31" s="161">
        <f t="shared" si="5"/>
        <v>0</v>
      </c>
      <c r="H31" s="161">
        <f t="shared" si="5"/>
        <v>0</v>
      </c>
      <c r="I31" s="191"/>
    </row>
    <row r="32" spans="1:11" customFormat="1" ht="15" x14ac:dyDescent="0.25">
      <c r="A32" s="26"/>
      <c r="B32" s="24"/>
      <c r="C32" s="24"/>
      <c r="D32" s="24"/>
      <c r="E32" s="173"/>
      <c r="F32" s="30"/>
      <c r="G32" s="30"/>
      <c r="H32" s="30"/>
      <c r="I32" s="191"/>
      <c r="K32" s="32"/>
    </row>
    <row r="33" spans="1:11" customFormat="1" ht="15" x14ac:dyDescent="0.25">
      <c r="A33" s="26"/>
      <c r="B33" s="24"/>
      <c r="C33" s="24"/>
      <c r="D33" s="27" t="s">
        <v>94</v>
      </c>
      <c r="E33" s="231">
        <f>+E29</f>
        <v>0</v>
      </c>
      <c r="F33" s="159">
        <f>+F29</f>
        <v>0</v>
      </c>
      <c r="G33" s="162" t="s">
        <v>92</v>
      </c>
      <c r="H33" s="189">
        <f>+H29+G29</f>
        <v>0</v>
      </c>
      <c r="I33" s="191"/>
      <c r="K33" s="36"/>
    </row>
    <row r="34" spans="1:11" customFormat="1" ht="15" x14ac:dyDescent="0.25">
      <c r="A34" s="26"/>
      <c r="B34" s="24"/>
      <c r="C34" s="24"/>
      <c r="D34" s="27"/>
      <c r="E34" s="192"/>
      <c r="F34" s="158"/>
      <c r="G34" s="31"/>
      <c r="H34" s="158"/>
      <c r="I34" s="191"/>
      <c r="K34" s="32"/>
    </row>
    <row r="35" spans="1:11" customFormat="1" ht="15" x14ac:dyDescent="0.25">
      <c r="A35" s="26"/>
      <c r="B35" s="24"/>
      <c r="C35" s="24"/>
      <c r="D35" s="27"/>
      <c r="E35" s="162" t="s">
        <v>95</v>
      </c>
      <c r="F35" s="161">
        <f>+F31+E31</f>
        <v>0</v>
      </c>
      <c r="G35" s="162" t="s">
        <v>93</v>
      </c>
      <c r="H35" s="188">
        <f>+H31+G31</f>
        <v>0</v>
      </c>
      <c r="I35" s="191"/>
    </row>
    <row r="36" spans="1:11" customFormat="1" ht="15" x14ac:dyDescent="0.25">
      <c r="A36" s="33"/>
      <c r="B36" s="34"/>
      <c r="C36" s="34"/>
      <c r="D36" s="35"/>
      <c r="E36" s="33"/>
      <c r="F36" s="34"/>
      <c r="G36" s="34"/>
      <c r="H36" s="34"/>
      <c r="I36" s="191"/>
    </row>
    <row r="37" spans="1:11" x14ac:dyDescent="0.2">
      <c r="A37" s="26"/>
      <c r="B37" s="24"/>
      <c r="C37" s="24"/>
      <c r="D37" s="27"/>
      <c r="E37" s="24"/>
      <c r="F37" s="24"/>
      <c r="G37" s="24"/>
      <c r="H37" s="24"/>
      <c r="I37" s="190"/>
    </row>
    <row r="38" spans="1:11" x14ac:dyDescent="0.2">
      <c r="A38" s="222" t="s">
        <v>154</v>
      </c>
      <c r="B38" s="24"/>
      <c r="C38" s="24"/>
      <c r="D38" s="27"/>
      <c r="E38" s="24"/>
      <c r="F38" s="24"/>
      <c r="G38" s="24"/>
      <c r="H38" s="24"/>
      <c r="I38" s="190"/>
    </row>
    <row r="39" spans="1:11" x14ac:dyDescent="0.2">
      <c r="A39" s="26"/>
      <c r="B39" s="24"/>
      <c r="C39" s="24"/>
      <c r="D39" s="27"/>
      <c r="E39" s="24"/>
      <c r="F39" s="24"/>
      <c r="G39" s="24"/>
      <c r="H39" s="24"/>
      <c r="I39" s="190"/>
    </row>
    <row r="40" spans="1:11" x14ac:dyDescent="0.2">
      <c r="A40" s="26"/>
      <c r="B40" s="24"/>
      <c r="C40" s="24"/>
      <c r="D40" s="27"/>
      <c r="E40" s="24"/>
      <c r="F40" s="24"/>
      <c r="G40" s="24"/>
      <c r="H40" s="24"/>
      <c r="I40" s="190"/>
    </row>
    <row r="41" spans="1:11" x14ac:dyDescent="0.2">
      <c r="A41" s="26" t="s">
        <v>137</v>
      </c>
      <c r="B41" s="24"/>
      <c r="C41" s="24"/>
      <c r="D41" s="27"/>
      <c r="E41" s="193">
        <v>0</v>
      </c>
      <c r="F41" s="102"/>
      <c r="G41" s="102"/>
      <c r="H41" s="102"/>
      <c r="I41" s="190"/>
    </row>
    <row r="42" spans="1:11" x14ac:dyDescent="0.2">
      <c r="A42" s="26" t="s">
        <v>47</v>
      </c>
      <c r="B42" s="24"/>
      <c r="C42" s="24"/>
      <c r="D42" s="27"/>
      <c r="E42" s="24"/>
      <c r="F42" s="24"/>
      <c r="G42" s="24"/>
      <c r="H42" s="24"/>
      <c r="I42" s="190"/>
    </row>
    <row r="43" spans="1:11" x14ac:dyDescent="0.2">
      <c r="A43" s="26" t="s">
        <v>138</v>
      </c>
      <c r="B43" s="24"/>
      <c r="C43" s="24"/>
      <c r="D43" s="27"/>
      <c r="E43" s="161">
        <f>+F35</f>
        <v>0</v>
      </c>
      <c r="F43" s="103"/>
      <c r="G43" s="103"/>
      <c r="H43" s="103"/>
      <c r="I43" s="190"/>
    </row>
    <row r="44" spans="1:11" x14ac:dyDescent="0.2">
      <c r="A44" s="26"/>
      <c r="B44" s="24"/>
      <c r="C44" s="24"/>
      <c r="D44" s="27"/>
      <c r="E44" s="163"/>
      <c r="F44" s="163"/>
      <c r="G44" s="163"/>
      <c r="H44" s="163"/>
      <c r="I44" s="190"/>
    </row>
    <row r="45" spans="1:11" x14ac:dyDescent="0.2">
      <c r="A45" s="26" t="s">
        <v>139</v>
      </c>
      <c r="B45" s="24"/>
      <c r="C45" s="24"/>
      <c r="D45" s="27"/>
      <c r="E45" s="194">
        <f>+H35</f>
        <v>0</v>
      </c>
      <c r="F45" s="102"/>
      <c r="G45" s="102"/>
      <c r="H45" s="102"/>
      <c r="I45" s="190"/>
    </row>
    <row r="46" spans="1:11" customFormat="1" ht="15" x14ac:dyDescent="0.25">
      <c r="A46" s="26"/>
      <c r="B46" s="24"/>
      <c r="C46" s="24"/>
      <c r="D46" s="27"/>
      <c r="E46" s="164"/>
      <c r="F46" s="164"/>
      <c r="G46" s="164"/>
      <c r="H46" s="164"/>
      <c r="I46" s="191"/>
    </row>
    <row r="47" spans="1:11" x14ac:dyDescent="0.2">
      <c r="A47" s="26" t="s">
        <v>140</v>
      </c>
      <c r="B47" s="24"/>
      <c r="C47" s="24"/>
      <c r="D47" s="27"/>
      <c r="E47" s="194">
        <f>+E41-E45</f>
        <v>0</v>
      </c>
      <c r="F47" s="102"/>
      <c r="G47" s="102"/>
      <c r="H47" s="102"/>
      <c r="I47" s="190"/>
    </row>
    <row r="48" spans="1:11" customFormat="1" ht="15" x14ac:dyDescent="0.25">
      <c r="A48" s="26"/>
      <c r="B48" s="24"/>
      <c r="C48" s="24"/>
      <c r="D48" s="27"/>
      <c r="E48" s="164"/>
      <c r="F48" s="164"/>
      <c r="G48" s="164"/>
      <c r="H48" s="164"/>
      <c r="I48" s="191"/>
    </row>
    <row r="49" spans="1:9" customFormat="1" ht="15" x14ac:dyDescent="0.25">
      <c r="A49" s="26"/>
      <c r="B49" s="24"/>
      <c r="C49" s="24"/>
      <c r="D49" s="27"/>
      <c r="E49" s="36"/>
      <c r="F49" s="36"/>
      <c r="G49" s="36"/>
      <c r="H49" s="36"/>
      <c r="I49" s="191"/>
    </row>
    <row r="50" spans="1:9" customFormat="1" ht="15" x14ac:dyDescent="0.25">
      <c r="A50" s="26"/>
      <c r="B50" s="24"/>
      <c r="C50" s="24"/>
      <c r="D50" s="27"/>
      <c r="E50" s="36"/>
      <c r="F50" s="36"/>
      <c r="G50" s="36"/>
      <c r="H50" s="36"/>
      <c r="I50" s="191"/>
    </row>
    <row r="51" spans="1:9" customFormat="1" ht="15" x14ac:dyDescent="0.25">
      <c r="A51" s="26"/>
      <c r="B51" s="24"/>
      <c r="C51" s="24"/>
      <c r="D51" s="27"/>
      <c r="E51" s="36"/>
      <c r="F51" s="36"/>
      <c r="G51" s="36"/>
      <c r="H51" s="36"/>
      <c r="I51" s="191"/>
    </row>
    <row r="52" spans="1:9" customFormat="1" ht="15" x14ac:dyDescent="0.25">
      <c r="A52" s="26"/>
      <c r="B52" s="24"/>
      <c r="C52" s="24"/>
      <c r="D52" s="27"/>
      <c r="E52" s="36"/>
      <c r="F52" s="36"/>
      <c r="G52" s="36"/>
      <c r="H52" s="36"/>
      <c r="I52" s="191"/>
    </row>
    <row r="53" spans="1:9" customFormat="1" ht="15" x14ac:dyDescent="0.25">
      <c r="A53" s="33"/>
      <c r="B53" s="34"/>
      <c r="C53" s="34"/>
      <c r="D53" s="35"/>
      <c r="E53" s="34"/>
      <c r="F53" s="34"/>
      <c r="G53" s="34"/>
      <c r="H53" s="34"/>
      <c r="I53" s="191"/>
    </row>
    <row r="54" spans="1:9" x14ac:dyDescent="0.2">
      <c r="A54" s="37"/>
      <c r="B54" s="20"/>
      <c r="C54" s="20"/>
      <c r="D54" s="20"/>
      <c r="E54" s="20"/>
      <c r="F54" s="20"/>
      <c r="G54" s="20"/>
      <c r="H54" s="20"/>
    </row>
    <row r="55" spans="1:9" x14ac:dyDescent="0.2">
      <c r="A55" s="13" t="s">
        <v>145</v>
      </c>
      <c r="B55" s="20"/>
      <c r="C55" s="20"/>
      <c r="D55" s="20"/>
      <c r="E55" s="20"/>
      <c r="F55" s="20"/>
      <c r="G55" s="20"/>
      <c r="H55" s="20"/>
    </row>
    <row r="103" spans="5:6" x14ac:dyDescent="0.2">
      <c r="E103" s="38"/>
      <c r="F103" s="38"/>
    </row>
  </sheetData>
  <mergeCells count="2">
    <mergeCell ref="A3:H3"/>
    <mergeCell ref="A4:H4"/>
  </mergeCells>
  <pageMargins left="0.7" right="0.7" top="0.75" bottom="0.75" header="0.3" footer="0.3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5"/>
  <sheetViews>
    <sheetView workbookViewId="0">
      <selection activeCell="B14" sqref="B14"/>
    </sheetView>
  </sheetViews>
  <sheetFormatPr defaultRowHeight="15" x14ac:dyDescent="0.25"/>
  <cols>
    <col min="1" max="1" width="23.28515625" customWidth="1"/>
    <col min="2" max="2" width="19.7109375" customWidth="1"/>
    <col min="3" max="3" width="20.85546875" customWidth="1"/>
    <col min="4" max="4" width="22.140625" customWidth="1"/>
    <col min="5" max="5" width="14.7109375" customWidth="1"/>
    <col min="257" max="257" width="23.28515625" customWidth="1"/>
    <col min="258" max="258" width="31.85546875" customWidth="1"/>
    <col min="259" max="259" width="20.85546875" customWidth="1"/>
    <col min="260" max="260" width="22.140625" customWidth="1"/>
    <col min="261" max="261" width="14.7109375" customWidth="1"/>
    <col min="513" max="513" width="23.28515625" customWidth="1"/>
    <col min="514" max="514" width="31.85546875" customWidth="1"/>
    <col min="515" max="515" width="20.85546875" customWidth="1"/>
    <col min="516" max="516" width="22.140625" customWidth="1"/>
    <col min="517" max="517" width="14.7109375" customWidth="1"/>
    <col min="769" max="769" width="23.28515625" customWidth="1"/>
    <col min="770" max="770" width="31.85546875" customWidth="1"/>
    <col min="771" max="771" width="20.85546875" customWidth="1"/>
    <col min="772" max="772" width="22.140625" customWidth="1"/>
    <col min="773" max="773" width="14.7109375" customWidth="1"/>
    <col min="1025" max="1025" width="23.28515625" customWidth="1"/>
    <col min="1026" max="1026" width="31.85546875" customWidth="1"/>
    <col min="1027" max="1027" width="20.85546875" customWidth="1"/>
    <col min="1028" max="1028" width="22.140625" customWidth="1"/>
    <col min="1029" max="1029" width="14.7109375" customWidth="1"/>
    <col min="1281" max="1281" width="23.28515625" customWidth="1"/>
    <col min="1282" max="1282" width="31.85546875" customWidth="1"/>
    <col min="1283" max="1283" width="20.85546875" customWidth="1"/>
    <col min="1284" max="1284" width="22.140625" customWidth="1"/>
    <col min="1285" max="1285" width="14.7109375" customWidth="1"/>
    <col min="1537" max="1537" width="23.28515625" customWidth="1"/>
    <col min="1538" max="1538" width="31.85546875" customWidth="1"/>
    <col min="1539" max="1539" width="20.85546875" customWidth="1"/>
    <col min="1540" max="1540" width="22.140625" customWidth="1"/>
    <col min="1541" max="1541" width="14.7109375" customWidth="1"/>
    <col min="1793" max="1793" width="23.28515625" customWidth="1"/>
    <col min="1794" max="1794" width="31.85546875" customWidth="1"/>
    <col min="1795" max="1795" width="20.85546875" customWidth="1"/>
    <col min="1796" max="1796" width="22.140625" customWidth="1"/>
    <col min="1797" max="1797" width="14.7109375" customWidth="1"/>
    <col min="2049" max="2049" width="23.28515625" customWidth="1"/>
    <col min="2050" max="2050" width="31.85546875" customWidth="1"/>
    <col min="2051" max="2051" width="20.85546875" customWidth="1"/>
    <col min="2052" max="2052" width="22.140625" customWidth="1"/>
    <col min="2053" max="2053" width="14.7109375" customWidth="1"/>
    <col min="2305" max="2305" width="23.28515625" customWidth="1"/>
    <col min="2306" max="2306" width="31.85546875" customWidth="1"/>
    <col min="2307" max="2307" width="20.85546875" customWidth="1"/>
    <col min="2308" max="2308" width="22.140625" customWidth="1"/>
    <col min="2309" max="2309" width="14.7109375" customWidth="1"/>
    <col min="2561" max="2561" width="23.28515625" customWidth="1"/>
    <col min="2562" max="2562" width="31.85546875" customWidth="1"/>
    <col min="2563" max="2563" width="20.85546875" customWidth="1"/>
    <col min="2564" max="2564" width="22.140625" customWidth="1"/>
    <col min="2565" max="2565" width="14.7109375" customWidth="1"/>
    <col min="2817" max="2817" width="23.28515625" customWidth="1"/>
    <col min="2818" max="2818" width="31.85546875" customWidth="1"/>
    <col min="2819" max="2819" width="20.85546875" customWidth="1"/>
    <col min="2820" max="2820" width="22.140625" customWidth="1"/>
    <col min="2821" max="2821" width="14.7109375" customWidth="1"/>
    <col min="3073" max="3073" width="23.28515625" customWidth="1"/>
    <col min="3074" max="3074" width="31.85546875" customWidth="1"/>
    <col min="3075" max="3075" width="20.85546875" customWidth="1"/>
    <col min="3076" max="3076" width="22.140625" customWidth="1"/>
    <col min="3077" max="3077" width="14.7109375" customWidth="1"/>
    <col min="3329" max="3329" width="23.28515625" customWidth="1"/>
    <col min="3330" max="3330" width="31.85546875" customWidth="1"/>
    <col min="3331" max="3331" width="20.85546875" customWidth="1"/>
    <col min="3332" max="3332" width="22.140625" customWidth="1"/>
    <col min="3333" max="3333" width="14.7109375" customWidth="1"/>
    <col min="3585" max="3585" width="23.28515625" customWidth="1"/>
    <col min="3586" max="3586" width="31.85546875" customWidth="1"/>
    <col min="3587" max="3587" width="20.85546875" customWidth="1"/>
    <col min="3588" max="3588" width="22.140625" customWidth="1"/>
    <col min="3589" max="3589" width="14.7109375" customWidth="1"/>
    <col min="3841" max="3841" width="23.28515625" customWidth="1"/>
    <col min="3842" max="3842" width="31.85546875" customWidth="1"/>
    <col min="3843" max="3843" width="20.85546875" customWidth="1"/>
    <col min="3844" max="3844" width="22.140625" customWidth="1"/>
    <col min="3845" max="3845" width="14.7109375" customWidth="1"/>
    <col min="4097" max="4097" width="23.28515625" customWidth="1"/>
    <col min="4098" max="4098" width="31.85546875" customWidth="1"/>
    <col min="4099" max="4099" width="20.85546875" customWidth="1"/>
    <col min="4100" max="4100" width="22.140625" customWidth="1"/>
    <col min="4101" max="4101" width="14.7109375" customWidth="1"/>
    <col min="4353" max="4353" width="23.28515625" customWidth="1"/>
    <col min="4354" max="4354" width="31.85546875" customWidth="1"/>
    <col min="4355" max="4355" width="20.85546875" customWidth="1"/>
    <col min="4356" max="4356" width="22.140625" customWidth="1"/>
    <col min="4357" max="4357" width="14.7109375" customWidth="1"/>
    <col min="4609" max="4609" width="23.28515625" customWidth="1"/>
    <col min="4610" max="4610" width="31.85546875" customWidth="1"/>
    <col min="4611" max="4611" width="20.85546875" customWidth="1"/>
    <col min="4612" max="4612" width="22.140625" customWidth="1"/>
    <col min="4613" max="4613" width="14.7109375" customWidth="1"/>
    <col min="4865" max="4865" width="23.28515625" customWidth="1"/>
    <col min="4866" max="4866" width="31.85546875" customWidth="1"/>
    <col min="4867" max="4867" width="20.85546875" customWidth="1"/>
    <col min="4868" max="4868" width="22.140625" customWidth="1"/>
    <col min="4869" max="4869" width="14.7109375" customWidth="1"/>
    <col min="5121" max="5121" width="23.28515625" customWidth="1"/>
    <col min="5122" max="5122" width="31.85546875" customWidth="1"/>
    <col min="5123" max="5123" width="20.85546875" customWidth="1"/>
    <col min="5124" max="5124" width="22.140625" customWidth="1"/>
    <col min="5125" max="5125" width="14.7109375" customWidth="1"/>
    <col min="5377" max="5377" width="23.28515625" customWidth="1"/>
    <col min="5378" max="5378" width="31.85546875" customWidth="1"/>
    <col min="5379" max="5379" width="20.85546875" customWidth="1"/>
    <col min="5380" max="5380" width="22.140625" customWidth="1"/>
    <col min="5381" max="5381" width="14.7109375" customWidth="1"/>
    <col min="5633" max="5633" width="23.28515625" customWidth="1"/>
    <col min="5634" max="5634" width="31.85546875" customWidth="1"/>
    <col min="5635" max="5635" width="20.85546875" customWidth="1"/>
    <col min="5636" max="5636" width="22.140625" customWidth="1"/>
    <col min="5637" max="5637" width="14.7109375" customWidth="1"/>
    <col min="5889" max="5889" width="23.28515625" customWidth="1"/>
    <col min="5890" max="5890" width="31.85546875" customWidth="1"/>
    <col min="5891" max="5891" width="20.85546875" customWidth="1"/>
    <col min="5892" max="5892" width="22.140625" customWidth="1"/>
    <col min="5893" max="5893" width="14.7109375" customWidth="1"/>
    <col min="6145" max="6145" width="23.28515625" customWidth="1"/>
    <col min="6146" max="6146" width="31.85546875" customWidth="1"/>
    <col min="6147" max="6147" width="20.85546875" customWidth="1"/>
    <col min="6148" max="6148" width="22.140625" customWidth="1"/>
    <col min="6149" max="6149" width="14.7109375" customWidth="1"/>
    <col min="6401" max="6401" width="23.28515625" customWidth="1"/>
    <col min="6402" max="6402" width="31.85546875" customWidth="1"/>
    <col min="6403" max="6403" width="20.85546875" customWidth="1"/>
    <col min="6404" max="6404" width="22.140625" customWidth="1"/>
    <col min="6405" max="6405" width="14.7109375" customWidth="1"/>
    <col min="6657" max="6657" width="23.28515625" customWidth="1"/>
    <col min="6658" max="6658" width="31.85546875" customWidth="1"/>
    <col min="6659" max="6659" width="20.85546875" customWidth="1"/>
    <col min="6660" max="6660" width="22.140625" customWidth="1"/>
    <col min="6661" max="6661" width="14.7109375" customWidth="1"/>
    <col min="6913" max="6913" width="23.28515625" customWidth="1"/>
    <col min="6914" max="6914" width="31.85546875" customWidth="1"/>
    <col min="6915" max="6915" width="20.85546875" customWidth="1"/>
    <col min="6916" max="6916" width="22.140625" customWidth="1"/>
    <col min="6917" max="6917" width="14.7109375" customWidth="1"/>
    <col min="7169" max="7169" width="23.28515625" customWidth="1"/>
    <col min="7170" max="7170" width="31.85546875" customWidth="1"/>
    <col min="7171" max="7171" width="20.85546875" customWidth="1"/>
    <col min="7172" max="7172" width="22.140625" customWidth="1"/>
    <col min="7173" max="7173" width="14.7109375" customWidth="1"/>
    <col min="7425" max="7425" width="23.28515625" customWidth="1"/>
    <col min="7426" max="7426" width="31.85546875" customWidth="1"/>
    <col min="7427" max="7427" width="20.85546875" customWidth="1"/>
    <col min="7428" max="7428" width="22.140625" customWidth="1"/>
    <col min="7429" max="7429" width="14.7109375" customWidth="1"/>
    <col min="7681" max="7681" width="23.28515625" customWidth="1"/>
    <col min="7682" max="7682" width="31.85546875" customWidth="1"/>
    <col min="7683" max="7683" width="20.85546875" customWidth="1"/>
    <col min="7684" max="7684" width="22.140625" customWidth="1"/>
    <col min="7685" max="7685" width="14.7109375" customWidth="1"/>
    <col min="7937" max="7937" width="23.28515625" customWidth="1"/>
    <col min="7938" max="7938" width="31.85546875" customWidth="1"/>
    <col min="7939" max="7939" width="20.85546875" customWidth="1"/>
    <col min="7940" max="7940" width="22.140625" customWidth="1"/>
    <col min="7941" max="7941" width="14.7109375" customWidth="1"/>
    <col min="8193" max="8193" width="23.28515625" customWidth="1"/>
    <col min="8194" max="8194" width="31.85546875" customWidth="1"/>
    <col min="8195" max="8195" width="20.85546875" customWidth="1"/>
    <col min="8196" max="8196" width="22.140625" customWidth="1"/>
    <col min="8197" max="8197" width="14.7109375" customWidth="1"/>
    <col min="8449" max="8449" width="23.28515625" customWidth="1"/>
    <col min="8450" max="8450" width="31.85546875" customWidth="1"/>
    <col min="8451" max="8451" width="20.85546875" customWidth="1"/>
    <col min="8452" max="8452" width="22.140625" customWidth="1"/>
    <col min="8453" max="8453" width="14.7109375" customWidth="1"/>
    <col min="8705" max="8705" width="23.28515625" customWidth="1"/>
    <col min="8706" max="8706" width="31.85546875" customWidth="1"/>
    <col min="8707" max="8707" width="20.85546875" customWidth="1"/>
    <col min="8708" max="8708" width="22.140625" customWidth="1"/>
    <col min="8709" max="8709" width="14.7109375" customWidth="1"/>
    <col min="8961" max="8961" width="23.28515625" customWidth="1"/>
    <col min="8962" max="8962" width="31.85546875" customWidth="1"/>
    <col min="8963" max="8963" width="20.85546875" customWidth="1"/>
    <col min="8964" max="8964" width="22.140625" customWidth="1"/>
    <col min="8965" max="8965" width="14.7109375" customWidth="1"/>
    <col min="9217" max="9217" width="23.28515625" customWidth="1"/>
    <col min="9218" max="9218" width="31.85546875" customWidth="1"/>
    <col min="9219" max="9219" width="20.85546875" customWidth="1"/>
    <col min="9220" max="9220" width="22.140625" customWidth="1"/>
    <col min="9221" max="9221" width="14.7109375" customWidth="1"/>
    <col min="9473" max="9473" width="23.28515625" customWidth="1"/>
    <col min="9474" max="9474" width="31.85546875" customWidth="1"/>
    <col min="9475" max="9475" width="20.85546875" customWidth="1"/>
    <col min="9476" max="9476" width="22.140625" customWidth="1"/>
    <col min="9477" max="9477" width="14.7109375" customWidth="1"/>
    <col min="9729" max="9729" width="23.28515625" customWidth="1"/>
    <col min="9730" max="9730" width="31.85546875" customWidth="1"/>
    <col min="9731" max="9731" width="20.85546875" customWidth="1"/>
    <col min="9732" max="9732" width="22.140625" customWidth="1"/>
    <col min="9733" max="9733" width="14.7109375" customWidth="1"/>
    <col min="9985" max="9985" width="23.28515625" customWidth="1"/>
    <col min="9986" max="9986" width="31.85546875" customWidth="1"/>
    <col min="9987" max="9987" width="20.85546875" customWidth="1"/>
    <col min="9988" max="9988" width="22.140625" customWidth="1"/>
    <col min="9989" max="9989" width="14.7109375" customWidth="1"/>
    <col min="10241" max="10241" width="23.28515625" customWidth="1"/>
    <col min="10242" max="10242" width="31.85546875" customWidth="1"/>
    <col min="10243" max="10243" width="20.85546875" customWidth="1"/>
    <col min="10244" max="10244" width="22.140625" customWidth="1"/>
    <col min="10245" max="10245" width="14.7109375" customWidth="1"/>
    <col min="10497" max="10497" width="23.28515625" customWidth="1"/>
    <col min="10498" max="10498" width="31.85546875" customWidth="1"/>
    <col min="10499" max="10499" width="20.85546875" customWidth="1"/>
    <col min="10500" max="10500" width="22.140625" customWidth="1"/>
    <col min="10501" max="10501" width="14.7109375" customWidth="1"/>
    <col min="10753" max="10753" width="23.28515625" customWidth="1"/>
    <col min="10754" max="10754" width="31.85546875" customWidth="1"/>
    <col min="10755" max="10755" width="20.85546875" customWidth="1"/>
    <col min="10756" max="10756" width="22.140625" customWidth="1"/>
    <col min="10757" max="10757" width="14.7109375" customWidth="1"/>
    <col min="11009" max="11009" width="23.28515625" customWidth="1"/>
    <col min="11010" max="11010" width="31.85546875" customWidth="1"/>
    <col min="11011" max="11011" width="20.85546875" customWidth="1"/>
    <col min="11012" max="11012" width="22.140625" customWidth="1"/>
    <col min="11013" max="11013" width="14.7109375" customWidth="1"/>
    <col min="11265" max="11265" width="23.28515625" customWidth="1"/>
    <col min="11266" max="11266" width="31.85546875" customWidth="1"/>
    <col min="11267" max="11267" width="20.85546875" customWidth="1"/>
    <col min="11268" max="11268" width="22.140625" customWidth="1"/>
    <col min="11269" max="11269" width="14.7109375" customWidth="1"/>
    <col min="11521" max="11521" width="23.28515625" customWidth="1"/>
    <col min="11522" max="11522" width="31.85546875" customWidth="1"/>
    <col min="11523" max="11523" width="20.85546875" customWidth="1"/>
    <col min="11524" max="11524" width="22.140625" customWidth="1"/>
    <col min="11525" max="11525" width="14.7109375" customWidth="1"/>
    <col min="11777" max="11777" width="23.28515625" customWidth="1"/>
    <col min="11778" max="11778" width="31.85546875" customWidth="1"/>
    <col min="11779" max="11779" width="20.85546875" customWidth="1"/>
    <col min="11780" max="11780" width="22.140625" customWidth="1"/>
    <col min="11781" max="11781" width="14.7109375" customWidth="1"/>
    <col min="12033" max="12033" width="23.28515625" customWidth="1"/>
    <col min="12034" max="12034" width="31.85546875" customWidth="1"/>
    <col min="12035" max="12035" width="20.85546875" customWidth="1"/>
    <col min="12036" max="12036" width="22.140625" customWidth="1"/>
    <col min="12037" max="12037" width="14.7109375" customWidth="1"/>
    <col min="12289" max="12289" width="23.28515625" customWidth="1"/>
    <col min="12290" max="12290" width="31.85546875" customWidth="1"/>
    <col min="12291" max="12291" width="20.85546875" customWidth="1"/>
    <col min="12292" max="12292" width="22.140625" customWidth="1"/>
    <col min="12293" max="12293" width="14.7109375" customWidth="1"/>
    <col min="12545" max="12545" width="23.28515625" customWidth="1"/>
    <col min="12546" max="12546" width="31.85546875" customWidth="1"/>
    <col min="12547" max="12547" width="20.85546875" customWidth="1"/>
    <col min="12548" max="12548" width="22.140625" customWidth="1"/>
    <col min="12549" max="12549" width="14.7109375" customWidth="1"/>
    <col min="12801" max="12801" width="23.28515625" customWidth="1"/>
    <col min="12802" max="12802" width="31.85546875" customWidth="1"/>
    <col min="12803" max="12803" width="20.85546875" customWidth="1"/>
    <col min="12804" max="12804" width="22.140625" customWidth="1"/>
    <col min="12805" max="12805" width="14.7109375" customWidth="1"/>
    <col min="13057" max="13057" width="23.28515625" customWidth="1"/>
    <col min="13058" max="13058" width="31.85546875" customWidth="1"/>
    <col min="13059" max="13059" width="20.85546875" customWidth="1"/>
    <col min="13060" max="13060" width="22.140625" customWidth="1"/>
    <col min="13061" max="13061" width="14.7109375" customWidth="1"/>
    <col min="13313" max="13313" width="23.28515625" customWidth="1"/>
    <col min="13314" max="13314" width="31.85546875" customWidth="1"/>
    <col min="13315" max="13315" width="20.85546875" customWidth="1"/>
    <col min="13316" max="13316" width="22.140625" customWidth="1"/>
    <col min="13317" max="13317" width="14.7109375" customWidth="1"/>
    <col min="13569" max="13569" width="23.28515625" customWidth="1"/>
    <col min="13570" max="13570" width="31.85546875" customWidth="1"/>
    <col min="13571" max="13571" width="20.85546875" customWidth="1"/>
    <col min="13572" max="13572" width="22.140625" customWidth="1"/>
    <col min="13573" max="13573" width="14.7109375" customWidth="1"/>
    <col min="13825" max="13825" width="23.28515625" customWidth="1"/>
    <col min="13826" max="13826" width="31.85546875" customWidth="1"/>
    <col min="13827" max="13827" width="20.85546875" customWidth="1"/>
    <col min="13828" max="13828" width="22.140625" customWidth="1"/>
    <col min="13829" max="13829" width="14.7109375" customWidth="1"/>
    <col min="14081" max="14081" width="23.28515625" customWidth="1"/>
    <col min="14082" max="14082" width="31.85546875" customWidth="1"/>
    <col min="14083" max="14083" width="20.85546875" customWidth="1"/>
    <col min="14084" max="14084" width="22.140625" customWidth="1"/>
    <col min="14085" max="14085" width="14.7109375" customWidth="1"/>
    <col min="14337" max="14337" width="23.28515625" customWidth="1"/>
    <col min="14338" max="14338" width="31.85546875" customWidth="1"/>
    <col min="14339" max="14339" width="20.85546875" customWidth="1"/>
    <col min="14340" max="14340" width="22.140625" customWidth="1"/>
    <col min="14341" max="14341" width="14.7109375" customWidth="1"/>
    <col min="14593" max="14593" width="23.28515625" customWidth="1"/>
    <col min="14594" max="14594" width="31.85546875" customWidth="1"/>
    <col min="14595" max="14595" width="20.85546875" customWidth="1"/>
    <col min="14596" max="14596" width="22.140625" customWidth="1"/>
    <col min="14597" max="14597" width="14.7109375" customWidth="1"/>
    <col min="14849" max="14849" width="23.28515625" customWidth="1"/>
    <col min="14850" max="14850" width="31.85546875" customWidth="1"/>
    <col min="14851" max="14851" width="20.85546875" customWidth="1"/>
    <col min="14852" max="14852" width="22.140625" customWidth="1"/>
    <col min="14853" max="14853" width="14.7109375" customWidth="1"/>
    <col min="15105" max="15105" width="23.28515625" customWidth="1"/>
    <col min="15106" max="15106" width="31.85546875" customWidth="1"/>
    <col min="15107" max="15107" width="20.85546875" customWidth="1"/>
    <col min="15108" max="15108" width="22.140625" customWidth="1"/>
    <col min="15109" max="15109" width="14.7109375" customWidth="1"/>
    <col min="15361" max="15361" width="23.28515625" customWidth="1"/>
    <col min="15362" max="15362" width="31.85546875" customWidth="1"/>
    <col min="15363" max="15363" width="20.85546875" customWidth="1"/>
    <col min="15364" max="15364" width="22.140625" customWidth="1"/>
    <col min="15365" max="15365" width="14.7109375" customWidth="1"/>
    <col min="15617" max="15617" width="23.28515625" customWidth="1"/>
    <col min="15618" max="15618" width="31.85546875" customWidth="1"/>
    <col min="15619" max="15619" width="20.85546875" customWidth="1"/>
    <col min="15620" max="15620" width="22.140625" customWidth="1"/>
    <col min="15621" max="15621" width="14.7109375" customWidth="1"/>
    <col min="15873" max="15873" width="23.28515625" customWidth="1"/>
    <col min="15874" max="15874" width="31.85546875" customWidth="1"/>
    <col min="15875" max="15875" width="20.85546875" customWidth="1"/>
    <col min="15876" max="15876" width="22.140625" customWidth="1"/>
    <col min="15877" max="15877" width="14.7109375" customWidth="1"/>
    <col min="16129" max="16129" width="23.28515625" customWidth="1"/>
    <col min="16130" max="16130" width="31.85546875" customWidth="1"/>
    <col min="16131" max="16131" width="20.85546875" customWidth="1"/>
    <col min="16132" max="16132" width="22.140625" customWidth="1"/>
    <col min="16133" max="16133" width="14.7109375" customWidth="1"/>
  </cols>
  <sheetData>
    <row r="1" spans="1:4" ht="20.25" x14ac:dyDescent="0.25">
      <c r="A1" s="39" t="s">
        <v>55</v>
      </c>
    </row>
    <row r="2" spans="1:4" x14ac:dyDescent="0.25">
      <c r="A2" s="40"/>
    </row>
    <row r="3" spans="1:4" x14ac:dyDescent="0.25">
      <c r="A3" s="41"/>
    </row>
    <row r="4" spans="1:4" x14ac:dyDescent="0.25">
      <c r="A4" s="42" t="s">
        <v>101</v>
      </c>
      <c r="B4" s="43"/>
      <c r="C4" s="182">
        <v>11</v>
      </c>
    </row>
    <row r="5" spans="1:4" x14ac:dyDescent="0.25">
      <c r="A5" s="42" t="s">
        <v>102</v>
      </c>
      <c r="B5" s="181"/>
      <c r="C5" s="199">
        <f>+'OAA-NSIP 106'!I11</f>
        <v>0</v>
      </c>
    </row>
    <row r="6" spans="1:4" x14ac:dyDescent="0.25">
      <c r="A6" s="42" t="s">
        <v>103</v>
      </c>
      <c r="C6" s="200"/>
    </row>
    <row r="7" spans="1:4" x14ac:dyDescent="0.25">
      <c r="A7" s="42" t="s">
        <v>104</v>
      </c>
    </row>
    <row r="8" spans="1:4" x14ac:dyDescent="0.25">
      <c r="A8" s="42" t="s">
        <v>105</v>
      </c>
    </row>
    <row r="9" spans="1:4" x14ac:dyDescent="0.25">
      <c r="A9" s="42" t="s">
        <v>106</v>
      </c>
    </row>
    <row r="10" spans="1:4" x14ac:dyDescent="0.25">
      <c r="A10" s="42" t="s">
        <v>108</v>
      </c>
    </row>
    <row r="11" spans="1:4" x14ac:dyDescent="0.25">
      <c r="A11" s="42" t="s">
        <v>107</v>
      </c>
    </row>
    <row r="12" spans="1:4" ht="16.5" thickBot="1" x14ac:dyDescent="0.3">
      <c r="A12" s="44"/>
    </row>
    <row r="13" spans="1:4" ht="15.75" thickBot="1" x14ac:dyDescent="0.3">
      <c r="A13" s="45" t="s">
        <v>56</v>
      </c>
      <c r="B13" s="46" t="s">
        <v>57</v>
      </c>
      <c r="C13" s="46" t="s">
        <v>58</v>
      </c>
      <c r="D13" s="47" t="s">
        <v>44</v>
      </c>
    </row>
    <row r="14" spans="1:4" ht="16.5" thickBot="1" x14ac:dyDescent="0.3">
      <c r="A14" s="198">
        <f>+'OAA-NSIP 106'!B9</f>
        <v>0</v>
      </c>
      <c r="B14" s="48">
        <f>+'NSIP 105'!E29</f>
        <v>0</v>
      </c>
      <c r="C14" s="48">
        <f>+'NSIP 105'!F29</f>
        <v>0</v>
      </c>
      <c r="D14" s="48">
        <f>+B14+C14</f>
        <v>0</v>
      </c>
    </row>
    <row r="15" spans="1:4" ht="18.75" x14ac:dyDescent="0.25">
      <c r="A15" s="49"/>
      <c r="B15" s="108"/>
      <c r="C15" s="108"/>
      <c r="D15" s="108"/>
    </row>
    <row r="16" spans="1:4" ht="16.5" thickBot="1" x14ac:dyDescent="0.3">
      <c r="A16" s="42" t="s">
        <v>109</v>
      </c>
      <c r="B16" s="109">
        <f>+B14</f>
        <v>0</v>
      </c>
      <c r="C16" s="109">
        <f t="shared" ref="C16" si="0">+C14</f>
        <v>0</v>
      </c>
      <c r="D16" s="109">
        <f>+B16+C16</f>
        <v>0</v>
      </c>
    </row>
    <row r="17" spans="1:4" x14ac:dyDescent="0.25">
      <c r="A17" s="41"/>
    </row>
    <row r="18" spans="1:4" x14ac:dyDescent="0.25">
      <c r="A18" s="42" t="s">
        <v>59</v>
      </c>
    </row>
    <row r="19" spans="1:4" ht="15.75" x14ac:dyDescent="0.25">
      <c r="A19" s="44"/>
    </row>
    <row r="20" spans="1:4" ht="25.5" x14ac:dyDescent="0.25">
      <c r="A20" s="42" t="s">
        <v>141</v>
      </c>
      <c r="C20" s="50" t="s">
        <v>142</v>
      </c>
      <c r="D20" s="42" t="s">
        <v>143</v>
      </c>
    </row>
    <row r="21" spans="1:4" x14ac:dyDescent="0.25">
      <c r="A21" s="41"/>
    </row>
    <row r="22" spans="1:4" x14ac:dyDescent="0.25">
      <c r="A22" s="41"/>
    </row>
    <row r="23" spans="1:4" x14ac:dyDescent="0.25">
      <c r="A23" s="41"/>
    </row>
    <row r="24" spans="1:4" ht="18.75" x14ac:dyDescent="0.25">
      <c r="A24" s="51"/>
    </row>
    <row r="25" spans="1:4" x14ac:dyDescent="0.25">
      <c r="A25" s="13" t="s">
        <v>145</v>
      </c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OAA-NSIP 106</vt:lpstr>
      <vt:lpstr>OAA 105 3B</vt:lpstr>
      <vt:lpstr>OAA 105 C1</vt:lpstr>
      <vt:lpstr>OAA 105 C2</vt:lpstr>
      <vt:lpstr>OAA 105 3D</vt:lpstr>
      <vt:lpstr>OAA 105 3E</vt:lpstr>
      <vt:lpstr>NSIP 105</vt:lpstr>
      <vt:lpstr>NSIP 118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C. McNeese</dc:creator>
  <cp:lastModifiedBy>Anthony Coombs</cp:lastModifiedBy>
  <cp:lastPrinted>2019-10-03T13:21:14Z</cp:lastPrinted>
  <dcterms:created xsi:type="dcterms:W3CDTF">2018-11-05T13:00:15Z</dcterms:created>
  <dcterms:modified xsi:type="dcterms:W3CDTF">2024-05-13T14:51:52Z</dcterms:modified>
</cp:coreProperties>
</file>